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085"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'!$A$1:$V$56</definedName>
    <definedName name="_xlnm.Print_Area" localSheetId="9">'BS(Balance Sheets)_Conv'!$A$1:$V$56</definedName>
    <definedName name="_xlnm.Print_Area" localSheetId="5">'CF(Statements of Cash Flows)'!$A$1:$W$48</definedName>
    <definedName name="_xlnm.Print_Area" localSheetId="12">'CF(Statements of Cash Flows_Con'!$A$1:$W$48</definedName>
    <definedName name="_xlnm.Print_Area" localSheetId="3">'PL(Statements of Operations)'!$A$1:$U$24</definedName>
    <definedName name="_xlnm.Print_Area" localSheetId="10">'PL(Statements of Operations_Con'!$A$1:$U$25</definedName>
    <definedName name="_xlnm.Print_Area" localSheetId="4">'PL四半期（PL Quarterly）'!$A$1:$T$24</definedName>
    <definedName name="_xlnm.Print_Area" localSheetId="11">'PL四半期（PL Quarterly）_Con'!$A$1:$U$24</definedName>
    <definedName name="_xlnm.Print_Area" localSheetId="0">'セグメント(Segment)'!$A$1:$AA$47</definedName>
    <definedName name="_xlnm.Print_Area" localSheetId="7">'セグメント(Segment)_Conv'!$A$1:$AA$47</definedName>
    <definedName name="_xlnm.Print_Area" localSheetId="6">'為替換算(currency conversion)'!$A$1:$Q$17</definedName>
    <definedName name="_xlnm.Print_Area" localSheetId="1">'内訳詳細(Detail)'!$A$1:$V$86</definedName>
    <definedName name="_xlnm.Print_Area" localSheetId="8">'内訳詳細(Detail)_Conv'!$A$1:$W$86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3" i="12" l="1"/>
  <c r="S22" i="12"/>
  <c r="S21" i="12"/>
  <c r="S20" i="12"/>
  <c r="S19" i="12"/>
  <c r="S18" i="12"/>
  <c r="S17" i="12"/>
  <c r="S16" i="12"/>
  <c r="S15" i="12"/>
  <c r="S14" i="12"/>
  <c r="S13" i="12"/>
  <c r="S12" i="12"/>
  <c r="S11" i="12"/>
  <c r="S10" i="12"/>
  <c r="S9" i="12"/>
  <c r="S8" i="12"/>
  <c r="U47" i="13" l="1"/>
  <c r="U46" i="13"/>
  <c r="U45" i="13"/>
  <c r="U44" i="13"/>
  <c r="U43"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7" i="13" l="1"/>
  <c r="T46" i="13"/>
  <c r="T45" i="13"/>
  <c r="T44" i="13"/>
  <c r="T43" i="13"/>
  <c r="T42" i="13"/>
  <c r="T41" i="13"/>
  <c r="T40" i="13"/>
  <c r="T39" i="13"/>
  <c r="T38" i="13"/>
  <c r="T37" i="13"/>
  <c r="T36" i="13"/>
  <c r="T35" i="13"/>
  <c r="T34" i="13"/>
  <c r="T33" i="13"/>
  <c r="T32" i="13"/>
  <c r="T31"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7" i="13" l="1"/>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<sst xmlns="http://schemas.openxmlformats.org/spreadsheetml/2006/main" count="1849" uniqueCount="539">
  <si>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</si>
  <si>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</si>
  <si>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</si>
  <si>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</si>
  <si>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</si>
  <si>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</si>
  <si>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</si>
  <si>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</si>
  <si>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</si>
  <si>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</si>
  <si>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</si>
  <si>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</si>
  <si>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</si>
  <si>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</si>
  <si>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</si>
  <si>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</si>
  <si>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</si>
  <si>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</si>
  <si>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</si>
  <si>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</si>
  <si>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</si>
  <si>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</si>
  <si>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</si>
  <si>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</si>
  <si>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</si>
  <si>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</si>
  <si>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</si>
  <si>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</si>
  <si>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</si>
  <si>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</si>
  <si>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</si>
  <si>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</si>
  <si>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</si>
  <si>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</si>
  <si>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</si>
  <si>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</si>
  <si>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</si>
  <si>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</si>
  <si>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</si>
  <si>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</si>
  <si>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</si>
  <si>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</si>
  <si>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</si>
  <si>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</si>
  <si>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</si>
  <si>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</si>
  <si>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</si>
  <si>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</si>
  <si>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</si>
  <si>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</si>
  <si>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</si>
  <si>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</si>
  <si>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</si>
  <si>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</si>
  <si>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</si>
  <si>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</si>
  <si>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</si>
  <si>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</si>
  <si>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</si>
  <si>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</si>
  <si>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</si>
  <si>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</si>
  <si>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</si>
  <si>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</si>
  <si>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</si>
  <si>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</si>
  <si>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</si>
  <si>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</si>
  <si>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</si>
  <si>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</si>
  <si>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</si>
  <si>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</si>
  <si>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</si>
  <si>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</si>
  <si>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</si>
  <si>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</si>
  <si>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</si>
  <si>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</si>
  <si>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</si>
  <si>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</si>
  <si>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</si>
  <si>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</si>
  <si>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</si>
  <si>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</si>
  <si>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</si>
  <si>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</si>
  <si>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</si>
  <si>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</si>
  <si>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</si>
  <si>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</si>
  <si>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</si>
  <si>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</si>
  <si>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</si>
  <si>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</si>
  <si>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</si>
  <si>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</si>
  <si>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</si>
  <si>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</si>
  <si>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</si>
  <si>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</si>
  <si>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</si>
  <si>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</si>
  <si>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</si>
  <si>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</si>
  <si>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</si>
  <si>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Note3:The figures for Enterprise &amp; Solutions in 4th Quater of FYE 3/2018, 1st Quarter, 2nd Quarter,3rd Quater and 4th Quater of FYE 3/2019 were reviewed in terms of the details recorded.</t>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</si>
  <si>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</si>
  <si>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</si>
  <si>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</si>
  <si>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</si>
  <si>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</si>
  <si>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</si>
  <si>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</si>
  <si>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</si>
  <si>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</si>
  <si>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</si>
  <si>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</si>
  <si>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</si>
  <si>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</si>
  <si>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</si>
  <si>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</si>
  <si>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</si>
  <si>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</si>
  <si>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</si>
  <si>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</si>
  <si>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</si>
  <si>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</si>
  <si>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</si>
  <si>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</si>
  <si>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</si>
  <si>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</si>
  <si>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</si>
  <si>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</si>
  <si>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</si>
  <si>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</si>
  <si>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</si>
  <si>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</si>
  <si>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</si>
  <si>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</si>
  <si>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</si>
  <si>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</si>
  <si>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</si>
  <si>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</si>
  <si>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</si>
  <si>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</si>
  <si>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</si>
  <si>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</si>
  <si>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</si>
  <si>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</si>
  <si>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</si>
  <si>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</si>
  <si>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</si>
  <si>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</si>
  <si>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</si>
  <si>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</si>
  <si>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</si>
  <si>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</si>
  <si>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</si>
  <si>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</si>
  <si>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</si>
  <si>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</si>
  <si>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</si>
  <si>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</si>
  <si>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</si>
  <si>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</si>
  <si>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</si>
  <si>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</si>
  <si>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</si>
  <si>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</si>
  <si>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</si>
  <si>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</si>
  <si>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</si>
  <si>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</si>
  <si>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</si>
  <si>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</si>
  <si>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</si>
  <si>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</si>
  <si>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</si>
  <si>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</si>
  <si>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</si>
  <si>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</si>
  <si>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</si>
  <si>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</si>
  <si>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</si>
  <si>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</si>
  <si>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</si>
  <si>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</si>
  <si>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</si>
  <si>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</si>
  <si>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</si>
  <si>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</si>
  <si>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</si>
  <si>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</si>
  <si>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</si>
  <si>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</si>
  <si>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</si>
  <si>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</si>
  <si>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</si>
  <si>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</si>
  <si>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</si>
  <si>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</si>
  <si>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</si>
  <si>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</si>
  <si>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</si>
  <si>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</si>
  <si>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</si>
  <si>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</si>
  <si>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</si>
  <si>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</si>
  <si>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</si>
  <si>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</si>
  <si>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</si>
  <si>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</si>
  <si>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</si>
  <si>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</si>
  <si>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</si>
  <si>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</si>
  <si>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</si>
  <si>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</si>
  <si>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</si>
  <si>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</si>
  <si>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</si>
  <si>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</si>
  <si>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</si>
  <si>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</si>
  <si>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</si>
  <si>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</si>
  <si>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</si>
  <si>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</si>
  <si>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</si>
  <si>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</si>
  <si>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</si>
  <si>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</si>
  <si>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</si>
  <si>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</si>
  <si>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</si>
  <si>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</si>
  <si>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</si>
  <si>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</si>
  <si>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</si>
  <si>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</si>
  <si>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</si>
  <si>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</si>
  <si>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</si>
  <si>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</si>
  <si>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</si>
  <si>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</si>
  <si>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</si>
  <si>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</si>
  <si>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</si>
  <si>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</si>
  <si>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</si>
  <si>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</si>
  <si>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</si>
  <si>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</si>
  <si>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</si>
  <si>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</si>
  <si>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</si>
  <si>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</si>
  <si>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</si>
  <si>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</si>
  <si>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</si>
  <si>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</si>
  <si>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</si>
  <si>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</si>
  <si>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</si>
  <si>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</si>
  <si>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</si>
  <si>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</si>
  <si>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</si>
  <si>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</si>
  <si>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</si>
  <si>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</si>
  <si>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</si>
  <si>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</si>
  <si>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</si>
  <si>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</si>
  <si>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</si>
  <si>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</si>
  <si>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</si>
  <si>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</si>
  <si>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</si>
  <si>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</si>
  <si>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</si>
  <si>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</si>
  <si>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</si>
  <si>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</si>
  <si>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</si>
  <si>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</si>
  <si>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</si>
  <si>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</si>
  <si>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</si>
  <si>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</si>
  <si>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</si>
  <si>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</si>
  <si>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</si>
  <si>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</si>
  <si>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</si>
  <si>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</si>
  <si>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</si>
  <si>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</si>
  <si>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</si>
  <si>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</si>
  <si>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</si>
  <si>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</si>
  <si>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</si>
  <si>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</si>
  <si>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</si>
  <si>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</si>
  <si>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</si>
  <si>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</si>
  <si>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</si>
  <si>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</si>
  <si>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</si>
  <si>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</si>
  <si>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</si>
  <si>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</si>
  <si>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</si>
  <si>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</si>
  <si>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</si>
  <si>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</si>
  <si>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</si>
  <si>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</si>
  <si>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</si>
  <si>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</si>
  <si>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</si>
  <si>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</si>
  <si>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</si>
  <si>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</si>
  <si>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</si>
  <si>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</si>
  <si>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</si>
  <si>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</si>
  <si>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</si>
  <si>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</si>
  <si>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</si>
  <si>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</si>
  <si>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</si>
  <si>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</si>
  <si>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</si>
  <si>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</si>
  <si>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</si>
  <si>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</si>
  <si>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</si>
  <si>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</si>
  <si>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</si>
  <si>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</si>
  <si>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</si>
  <si>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</si>
  <si>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</si>
  <si>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</si>
  <si>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</si>
  <si>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</si>
  <si>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</si>
  <si>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</si>
  <si>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</si>
  <si>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</si>
  <si>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</si>
  <si>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</si>
  <si>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</si>
  <si>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</si>
  <si>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</si>
  <si>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</si>
  <si>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</si>
  <si>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</si>
  <si>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</si>
  <si>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</si>
  <si>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</si>
  <si>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</si>
  <si>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</si>
  <si>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</si>
  <si>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</si>
  <si>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</si>
  <si>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</si>
  <si>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</si>
  <si>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</si>
  <si>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</si>
  <si>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</si>
  <si>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</si>
  <si>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</si>
  <si>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</si>
  <si>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</si>
  <si>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</si>
  <si>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</si>
  <si>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</si>
  <si>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</si>
  <si>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</si>
  <si>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</si>
  <si>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</si>
  <si>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</si>
  <si>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</si>
  <si>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</si>
  <si>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</si>
  <si>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</si>
  <si>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</si>
  <si>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</si>
  <si>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</si>
  <si>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</si>
  <si>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</si>
  <si>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</si>
  <si>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</si>
  <si>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</si>
  <si>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</si>
  <si>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</si>
  <si>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</si>
  <si>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</si>
  <si>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</si>
  <si>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</si>
  <si>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</si>
  <si>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</si>
  <si>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</si>
  <si>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</si>
  <si>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</si>
  <si>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</si>
  <si>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</si>
  <si>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</si>
  <si>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</si>
  <si>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</si>
  <si>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</si>
  <si>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</si>
  <si>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</si>
  <si>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</si>
  <si>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（単位：百万円/Unit: \ million）</t>
    <phoneticPr fontId="5"/>
  </si>
  <si>
    <t>Note3:The figures for Enterprise &amp; Solutions in 4th Quater of FYE 3/2018, 1st Quarter, 2nd Quarter,3rd Quater and 4th Quater of FYE 3/2019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</si>
  <si>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</si>
  <si>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</si>
  <si>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</si>
  <si>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</si>
  <si>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</si>
  <si>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</si>
  <si>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</si>
  <si>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</si>
  <si>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</si>
  <si>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</si>
  <si>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</si>
  <si>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</si>
  <si>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</si>
  <si>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</si>
  <si>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</si>
  <si>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</si>
  <si>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</si>
  <si>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</si>
  <si>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</si>
  <si>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</si>
  <si>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</si>
  <si>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</si>
  <si>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</si>
  <si>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</si>
  <si>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</si>
  <si>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</si>
  <si>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</si>
  <si>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</si>
  <si>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</si>
  <si>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</si>
  <si>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</si>
  <si>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</si>
  <si>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</si>
  <si>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</si>
  <si>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</si>
  <si>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</si>
  <si>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</si>
  <si>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</si>
  <si>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</si>
  <si>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</si>
  <si>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</si>
  <si>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</si>
  <si>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</si>
  <si>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</si>
  <si>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</si>
  <si>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</si>
  <si>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</si>
  <si>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</si>
  <si>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</si>
  <si>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</si>
  <si>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</si>
  <si>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</si>
  <si>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</si>
  <si>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</si>
  <si>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</si>
  <si>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</si>
  <si>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</si>
  <si>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</si>
  <si>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</si>
  <si>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</si>
  <si>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</si>
  <si>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</si>
  <si>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</si>
  <si>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</si>
  <si>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</si>
  <si>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</si>
  <si>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</si>
  <si>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</si>
  <si>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</si>
  <si>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</si>
  <si>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</si>
  <si>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</si>
  <si>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</si>
  <si>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</si>
  <si>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</si>
  <si>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</si>
  <si>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</si>
  <si>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</si>
  <si>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</si>
  <si>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</si>
  <si>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</si>
  <si>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</si>
  <si>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</si>
  <si>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</si>
  <si>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</si>
  <si>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</si>
  <si>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</si>
  <si>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</si>
  <si>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</si>
  <si>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</si>
  <si>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</si>
  <si>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</si>
  <si>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</si>
  <si>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</si>
  <si>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</si>
  <si>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</si>
  <si>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</si>
  <si>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</si>
  <si>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</si>
  <si>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</si>
  <si>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FY Ended
2020/3
Results
(Full-Year)</t>
    <phoneticPr fontId="15"/>
  </si>
  <si>
    <t>FY Ending
2021/3
Forecasts
(Full-Year)</t>
    <phoneticPr fontId="15"/>
  </si>
  <si>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</si>
  <si>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</si>
  <si>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</si>
  <si>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</si>
  <si>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</si>
  <si>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</si>
  <si>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</si>
  <si>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2020/3 3rd Quarter
Results 
(Apr-Dec)</t>
    <phoneticPr fontId="15"/>
  </si>
  <si>
    <t>2021/3 3rd Quarter
Results 
(Apr-Dec)</t>
    <phoneticPr fontId="15"/>
  </si>
  <si>
    <t xml:space="preserve">注１：2020年3月期第1四半期、第2四半期累計、第3四半期累計、第4四半期累計、2020年第1四半期、2020年第2四半期累計、2020年第3四半期累計はリース償却費（2020年3月期第1四半期 92億円、2020年3月期第2四半期 183億円、2020年3月期第3四半期 302億円、2020年3月期第4四半期累計 383億円、 </t>
    <rPh sb="0" eb="1">
      <t>チュウ</t>
    </rPh>
    <rPh sb="11" eb="12">
      <t>ダイ</t>
    </rPh>
    <rPh sb="13" eb="16">
      <t>シハンキ</t>
    </rPh>
    <rPh sb="22" eb="24">
      <t>ルイケイ</t>
    </rPh>
    <rPh sb="33" eb="34">
      <t>ダイ</t>
    </rPh>
    <rPh sb="35" eb="38">
      <t>シハンキ</t>
    </rPh>
    <rPh sb="38" eb="40">
      <t>ルイケイ</t>
    </rPh>
    <rPh sb="46" eb="47">
      <t>ダイ</t>
    </rPh>
    <rPh sb="48" eb="51">
      <t>シハンキ</t>
    </rPh>
    <rPh sb="57" eb="58">
      <t>ダイ</t>
    </rPh>
    <rPh sb="59" eb="62">
      <t>シハンキ</t>
    </rPh>
    <rPh sb="62" eb="64">
      <t>ルイケイ</t>
    </rPh>
    <rPh sb="152" eb="153">
      <t>ダイ</t>
    </rPh>
    <rPh sb="154" eb="157">
      <t>シハンキ</t>
    </rPh>
    <rPh sb="157" eb="159">
      <t>ルイケイ</t>
    </rPh>
    <phoneticPr fontId="0"/>
  </si>
  <si>
    <t xml:space="preserve"> 2021年3月期第1四半期 105億円、 2021年3月期第2四半期 212億円、 2021年3月期第3四半期 318億円）を含めずに算出。</t>
    <phoneticPr fontId="4"/>
  </si>
  <si>
    <t xml:space="preserve">Note1: Ｒesults for 1st quarter of FY2019, 2nd quarter of FY2019, 3rd quarter of FY2019, 4th quarter of FY2019 , 1st quarter of FY2020, 2nd quarter of FY2020, 3rd quarter of FY2020 were calculated excluding Lease depreciation (result of 9.2 billion yen for 1st quarter FY2019, result of 18.3 billion yen for 2nd quarter FY2019, result of　30.2 billion yen for 3rd quarter FY2019, </t>
    <phoneticPr fontId="4"/>
  </si>
  <si>
    <t xml:space="preserve">  result of 38.3 billion yen for 4th quarter FY2019, result of 10.5 billion yen for 1st quarter FY2020, result of 21.2 billion yen for 2nd quarter FY2020, result of 31.8 billion yen for 3rd quarter FY2020)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</si>
</sst>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853">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2" fillId="0" borderId="118" xfId="0" applyFont="1" applyBorder="1" applyAlignment="1">
      <alignment horizontal="right"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176" fontId="12" fillId="0" borderId="106" xfId="4" applyNumberFormat="1" applyFont="1" applyFill="1" applyBorder="1" applyAlignment="1">
      <alignment horizontal="right" vertical="center"/>
    </xf>
    <xf numFmtId="176" fontId="12" fillId="0" borderId="110" xfId="4" applyNumberFormat="1" applyFont="1" applyFill="1" applyBorder="1" applyAlignment="1">
      <alignment horizontal="right" vertical="center"/>
    </xf>
    <xf numFmtId="176" fontId="12" fillId="0" borderId="109" xfId="4" applyNumberFormat="1" applyFont="1" applyFill="1" applyBorder="1" applyAlignment="1">
      <alignment horizontal="right" vertical="center"/>
    </xf>
    <xf numFmtId="176" fontId="12" fillId="0" borderId="122" xfId="4" applyNumberFormat="1" applyFont="1" applyFill="1" applyBorder="1" applyAlignment="1">
      <alignment horizontal="right" vertical="center"/>
    </xf>
    <xf numFmtId="176" fontId="12" fillId="0" borderId="107" xfId="4" applyNumberFormat="1" applyFont="1" applyFill="1" applyBorder="1" applyAlignment="1">
      <alignment horizontal="right" vertical="center"/>
    </xf>
    <xf numFmtId="176" fontId="12" fillId="0" borderId="111" xfId="4" applyNumberFormat="1" applyFont="1" applyFill="1" applyBorder="1" applyAlignment="1">
      <alignment horizontal="right" vertical="center"/>
    </xf>
    <xf numFmtId="176" fontId="12" fillId="0" borderId="103" xfId="4" applyNumberFormat="1" applyFont="1" applyFill="1" applyBorder="1" applyAlignment="1">
      <alignment horizontal="right" vertical="center"/>
    </xf>
    <xf numFmtId="177" fontId="20" fillId="0" borderId="0" xfId="3" applyNumberFormat="1" applyFont="1" applyAlignment="1">
      <alignment vertical="center"/>
    </xf>
    <xf numFmtId="177" fontId="14" fillId="0" borderId="0" xfId="3" applyNumberFormat="1" applyFont="1" applyAlignment="1">
      <alignment vertical="center"/>
    </xf>
    <xf numFmtId="3" fontId="12" fillId="0" borderId="0" xfId="2" applyNumberFormat="1" applyFont="1" applyFill="1"/>
    <xf numFmtId="0" fontId="46" fillId="0" borderId="0" xfId="3" applyFont="1" applyAlignment="1">
      <alignment vertical="center"/>
    </xf>
    <xf numFmtId="176" fontId="12" fillId="7" borderId="16" xfId="4" quotePrefix="1" applyNumberFormat="1" applyFont="1" applyFill="1" applyBorder="1" applyAlignment="1">
      <alignment horizontal="right" vertical="center"/>
    </xf>
    <xf numFmtId="176" fontId="12" fillId="7" borderId="62" xfId="4" quotePrefix="1" applyNumberFormat="1" applyFont="1" applyFill="1" applyBorder="1" applyAlignment="1">
      <alignment horizontal="right" vertical="center"/>
    </xf>
    <xf numFmtId="176" fontId="12" fillId="7" borderId="6" xfId="4" quotePrefix="1" applyNumberFormat="1" applyFont="1" applyFill="1" applyBorder="1" applyAlignment="1">
      <alignment horizontal="right" vertical="center"/>
    </xf>
    <xf numFmtId="177" fontId="12" fillId="3" borderId="15" xfId="2" applyNumberFormat="1" applyFont="1" applyFill="1" applyBorder="1" applyAlignment="1">
      <alignment horizontal="right"/>
    </xf>
    <xf numFmtId="38" fontId="12" fillId="3" borderId="21" xfId="5" applyFont="1" applyFill="1" applyBorder="1" applyAlignment="1">
      <alignment horizontal="right"/>
    </xf>
    <xf numFmtId="3" fontId="12" fillId="3" borderId="26" xfId="2" applyNumberFormat="1" applyFont="1" applyFill="1" applyBorder="1" applyAlignment="1">
      <alignment horizontal="right"/>
    </xf>
    <xf numFmtId="177" fontId="12" fillId="3" borderId="35" xfId="2" applyNumberFormat="1" applyFont="1" applyFill="1" applyBorder="1" applyAlignment="1">
      <alignment horizontal="right"/>
    </xf>
    <xf numFmtId="3" fontId="12" fillId="3" borderId="67" xfId="2" applyNumberFormat="1" applyFont="1" applyFill="1" applyBorder="1" applyAlignment="1">
      <alignment horizontal="right"/>
    </xf>
    <xf numFmtId="3" fontId="12" fillId="3" borderId="21" xfId="2" applyNumberFormat="1" applyFont="1" applyFill="1" applyBorder="1" applyAlignment="1">
      <alignment horizontal="right"/>
    </xf>
    <xf numFmtId="3" fontId="12" fillId="3" borderId="78" xfId="2" applyNumberFormat="1" applyFont="1" applyFill="1" applyBorder="1" applyAlignment="1">
      <alignment horizontal="right"/>
    </xf>
    <xf numFmtId="3" fontId="12" fillId="3" borderId="35" xfId="2" applyNumberFormat="1" applyFont="1" applyFill="1" applyBorder="1" applyAlignment="1">
      <alignment horizontal="right"/>
    </xf>
    <xf numFmtId="38" fontId="12" fillId="3" borderId="52" xfId="5" applyFont="1" applyFill="1" applyBorder="1" applyAlignment="1">
      <alignment horizontal="right"/>
    </xf>
    <xf numFmtId="177" fontId="12" fillId="7" borderId="62" xfId="4" quotePrefix="1" applyNumberFormat="1" applyFont="1" applyFill="1" applyBorder="1" applyAlignment="1">
      <alignment horizontal="right" vertical="center"/>
    </xf>
    <xf numFmtId="3" fontId="12" fillId="3" borderId="15" xfId="2" applyNumberFormat="1" applyFont="1" applyFill="1" applyBorder="1" applyAlignment="1">
      <alignment horizontal="right"/>
    </xf>
    <xf numFmtId="3" fontId="12" fillId="3" borderId="29" xfId="2" applyNumberFormat="1" applyFont="1" applyFill="1" applyBorder="1" applyAlignment="1">
      <alignment horizontal="right"/>
    </xf>
    <xf numFmtId="38" fontId="12" fillId="3" borderId="67" xfId="5" applyFont="1" applyFill="1" applyBorder="1" applyAlignment="1">
      <alignment horizontal="right"/>
    </xf>
    <xf numFmtId="38" fontId="12" fillId="3" borderId="78" xfId="5" applyFont="1" applyFill="1" applyBorder="1" applyAlignment="1">
      <alignment horizontal="right"/>
    </xf>
    <xf numFmtId="38" fontId="12" fillId="3" borderId="26" xfId="5" applyFont="1" applyFill="1" applyBorder="1" applyAlignment="1">
      <alignment horizontal="right"/>
    </xf>
    <xf numFmtId="38" fontId="12" fillId="3" borderId="35" xfId="5" applyFont="1" applyFill="1" applyBorder="1" applyAlignment="1">
      <alignment horizontal="right"/>
    </xf>
    <xf numFmtId="177" fontId="12" fillId="7" borderId="62" xfId="2" applyNumberFormat="1" applyFont="1" applyFill="1" applyBorder="1" applyAlignment="1">
      <alignment horizontal="right"/>
    </xf>
    <xf numFmtId="0" fontId="12" fillId="7" borderId="6" xfId="2" applyFont="1" applyFill="1" applyBorder="1" applyAlignment="1">
      <alignment horizontal="right"/>
    </xf>
    <xf numFmtId="3" fontId="12" fillId="3" borderId="42" xfId="2" applyNumberFormat="1" applyFont="1" applyFill="1" applyBorder="1" applyAlignment="1">
      <alignment horizontal="right"/>
    </xf>
    <xf numFmtId="177" fontId="12" fillId="3" borderId="30" xfId="2" applyNumberFormat="1" applyFont="1" applyFill="1" applyBorder="1" applyAlignment="1">
      <alignment horizontal="right"/>
    </xf>
    <xf numFmtId="3" fontId="12" fillId="3" borderId="52" xfId="2" applyNumberFormat="1" applyFont="1" applyFill="1" applyBorder="1" applyAlignment="1">
      <alignment horizontal="right"/>
    </xf>
    <xf numFmtId="3" fontId="12" fillId="3" borderId="9" xfId="2" applyNumberFormat="1" applyFont="1" applyFill="1" applyBorder="1" applyAlignment="1">
      <alignment horizontal="right"/>
    </xf>
    <xf numFmtId="177" fontId="14" fillId="3" borderId="6" xfId="1" applyNumberFormat="1" applyFont="1" applyFill="1" applyBorder="1" applyAlignment="1">
      <alignment horizontal="right" vertical="center"/>
    </xf>
    <xf numFmtId="177" fontId="14" fillId="3" borderId="21" xfId="1" applyNumberFormat="1" applyFont="1" applyFill="1" applyBorder="1" applyAlignment="1">
      <alignment horizontal="right" vertical="center"/>
    </xf>
    <xf numFmtId="177" fontId="14" fillId="3" borderId="26" xfId="1" applyNumberFormat="1" applyFont="1" applyFill="1" applyBorder="1" applyAlignment="1">
      <alignment horizontal="right" vertical="center"/>
    </xf>
    <xf numFmtId="177" fontId="14" fillId="3" borderId="29" xfId="1" applyNumberFormat="1" applyFont="1" applyFill="1" applyBorder="1" applyAlignment="1">
      <alignment horizontal="right" vertical="center"/>
    </xf>
    <xf numFmtId="177" fontId="14" fillId="3" borderId="35" xfId="1" applyNumberFormat="1" applyFont="1" applyFill="1" applyBorder="1" applyAlignment="1">
      <alignment horizontal="right" vertical="center"/>
    </xf>
    <xf numFmtId="177" fontId="14" fillId="3" borderId="42" xfId="1" applyNumberFormat="1" applyFont="1" applyFill="1" applyBorder="1" applyAlignment="1">
      <alignment horizontal="right" vertical="center"/>
    </xf>
    <xf numFmtId="177" fontId="14" fillId="3" borderId="47" xfId="1" applyNumberFormat="1" applyFont="1" applyFill="1" applyBorder="1" applyAlignment="1">
      <alignment horizontal="right" vertical="center"/>
    </xf>
    <xf numFmtId="177" fontId="14" fillId="3" borderId="9" xfId="1" applyNumberFormat="1" applyFont="1" applyFill="1" applyBorder="1" applyAlignment="1">
      <alignment horizontal="right" vertical="center"/>
    </xf>
    <xf numFmtId="177" fontId="14" fillId="3" borderId="61" xfId="1" applyNumberFormat="1" applyFont="1" applyFill="1" applyBorder="1" applyAlignment="1">
      <alignment horizontal="right" vertical="center"/>
    </xf>
    <xf numFmtId="176" fontId="12" fillId="3" borderId="6" xfId="4" applyNumberFormat="1" applyFont="1" applyFill="1" applyBorder="1" applyAlignment="1">
      <alignment horizontal="right" vertical="center"/>
    </xf>
    <xf numFmtId="176" fontId="12" fillId="3" borderId="26" xfId="4" applyNumberFormat="1" applyFont="1" applyFill="1" applyBorder="1" applyAlignment="1">
      <alignment horizontal="right" vertical="center"/>
    </xf>
    <xf numFmtId="176" fontId="12" fillId="3" borderId="47" xfId="4" applyNumberFormat="1" applyFont="1" applyFill="1" applyBorder="1" applyAlignment="1">
      <alignment horizontal="right" vertical="center"/>
    </xf>
    <xf numFmtId="176" fontId="12" fillId="3" borderId="15" xfId="4" applyNumberFormat="1" applyFont="1" applyFill="1" applyBorder="1" applyAlignment="1">
      <alignment horizontal="right" vertical="center"/>
    </xf>
    <xf numFmtId="176" fontId="12" fillId="3" borderId="73" xfId="4" applyNumberFormat="1" applyFont="1" applyFill="1" applyBorder="1" applyAlignment="1">
      <alignment horizontal="right" vertical="center"/>
    </xf>
    <xf numFmtId="176" fontId="12" fillId="3" borderId="78" xfId="4" applyNumberFormat="1" applyFont="1" applyFill="1" applyBorder="1" applyAlignment="1">
      <alignment horizontal="right" vertical="center"/>
    </xf>
    <xf numFmtId="176" fontId="12" fillId="3" borderId="30" xfId="4" applyNumberFormat="1" applyFont="1" applyFill="1" applyBorder="1" applyAlignment="1">
      <alignment horizontal="right" vertical="center"/>
    </xf>
    <xf numFmtId="176" fontId="12" fillId="3" borderId="35" xfId="4" applyNumberFormat="1" applyFont="1" applyFill="1" applyBorder="1" applyAlignment="1">
      <alignment horizontal="right" vertical="center"/>
    </xf>
    <xf numFmtId="176" fontId="12" fillId="3" borderId="42" xfId="4" applyNumberFormat="1" applyFont="1" applyFill="1" applyBorder="1" applyAlignment="1">
      <alignment horizontal="right" vertical="center"/>
    </xf>
    <xf numFmtId="177" fontId="12" fillId="3" borderId="99" xfId="2" applyNumberFormat="1" applyFont="1" applyFill="1" applyBorder="1"/>
    <xf numFmtId="177" fontId="12" fillId="3" borderId="30" xfId="2" applyNumberFormat="1" applyFont="1" applyFill="1" applyBorder="1"/>
    <xf numFmtId="177" fontId="12" fillId="3" borderId="103" xfId="2" applyNumberFormat="1" applyFont="1" applyFill="1" applyBorder="1" applyAlignment="1"/>
    <xf numFmtId="177" fontId="14" fillId="3" borderId="105" xfId="2" applyNumberFormat="1" applyFont="1" applyFill="1" applyBorder="1" applyAlignment="1">
      <alignment horizontal="right"/>
    </xf>
    <xf numFmtId="38" fontId="14" fillId="3" borderId="106" xfId="5" applyFont="1" applyFill="1" applyBorder="1" applyAlignment="1">
      <alignment horizontal="right"/>
    </xf>
    <xf numFmtId="38" fontId="14" fillId="3" borderId="30" xfId="5" applyFont="1" applyFill="1" applyBorder="1" applyAlignment="1">
      <alignment horizontal="right"/>
    </xf>
    <xf numFmtId="177" fontId="14" fillId="3" borderId="30" xfId="2" applyNumberFormat="1" applyFont="1" applyFill="1" applyBorder="1" applyAlignment="1">
      <alignment horizontal="right"/>
    </xf>
    <xf numFmtId="177" fontId="14" fillId="3" borderId="107" xfId="2" applyNumberFormat="1" applyFont="1" applyFill="1" applyBorder="1" applyAlignment="1">
      <alignment horizontal="right"/>
    </xf>
    <xf numFmtId="177" fontId="14" fillId="3" borderId="109" xfId="2" applyNumberFormat="1" applyFont="1" applyFill="1" applyBorder="1" applyAlignment="1">
      <alignment horizontal="right"/>
    </xf>
    <xf numFmtId="177" fontId="14" fillId="3" borderId="110" xfId="2" applyNumberFormat="1" applyFont="1" applyFill="1" applyBorder="1" applyAlignment="1">
      <alignment horizontal="right"/>
    </xf>
    <xf numFmtId="177" fontId="14" fillId="3" borderId="111" xfId="2" applyNumberFormat="1" applyFont="1" applyFill="1" applyBorder="1" applyAlignment="1">
      <alignment horizontal="right"/>
    </xf>
    <xf numFmtId="177" fontId="14" fillId="3" borderId="109" xfId="5" applyNumberFormat="1" applyFont="1" applyFill="1" applyBorder="1" applyAlignment="1">
      <alignment horizontal="right"/>
    </xf>
    <xf numFmtId="38" fontId="14" fillId="3" borderId="109" xfId="5" applyFont="1" applyFill="1" applyBorder="1" applyAlignment="1">
      <alignment horizontal="right"/>
    </xf>
    <xf numFmtId="38" fontId="14" fillId="3" borderId="12" xfId="5" applyFont="1" applyFill="1" applyBorder="1" applyAlignment="1">
      <alignment horizontal="right"/>
    </xf>
    <xf numFmtId="177" fontId="14" fillId="3" borderId="105" xfId="1" applyNumberFormat="1" applyFont="1" applyFill="1" applyBorder="1" applyAlignment="1">
      <alignment horizontal="right" vertical="center"/>
    </xf>
    <xf numFmtId="177" fontId="14" fillId="3" borderId="106" xfId="1" applyNumberFormat="1" applyFont="1" applyFill="1" applyBorder="1" applyAlignment="1">
      <alignment horizontal="right" vertical="center"/>
    </xf>
    <xf numFmtId="177" fontId="14" fillId="3" borderId="30" xfId="1" applyNumberFormat="1" applyFont="1" applyFill="1" applyBorder="1" applyAlignment="1">
      <alignment horizontal="right" vertical="center"/>
    </xf>
    <xf numFmtId="177" fontId="14" fillId="3" borderId="119" xfId="1" applyNumberFormat="1" applyFont="1" applyFill="1" applyBorder="1" applyAlignment="1">
      <alignment horizontal="right" vertical="center"/>
    </xf>
    <xf numFmtId="177" fontId="14" fillId="3" borderId="107" xfId="1" applyNumberFormat="1" applyFont="1" applyFill="1" applyBorder="1" applyAlignment="1">
      <alignment horizontal="right" vertical="center"/>
    </xf>
    <xf numFmtId="177" fontId="14" fillId="3" borderId="111" xfId="1" applyNumberFormat="1" applyFont="1" applyFill="1" applyBorder="1" applyAlignment="1">
      <alignment horizontal="right" vertical="center"/>
    </xf>
    <xf numFmtId="177" fontId="14" fillId="3" borderId="109" xfId="1" applyNumberFormat="1" applyFont="1" applyFill="1" applyBorder="1" applyAlignment="1">
      <alignment horizontal="right" vertical="center"/>
    </xf>
    <xf numFmtId="177" fontId="14" fillId="3" borderId="121" xfId="1" applyNumberFormat="1" applyFont="1" applyFill="1" applyBorder="1" applyAlignment="1">
      <alignment horizontal="right" vertical="center"/>
    </xf>
    <xf numFmtId="176" fontId="12" fillId="3" borderId="105" xfId="4" applyNumberFormat="1" applyFont="1" applyFill="1" applyBorder="1" applyAlignment="1">
      <alignment horizontal="right" vertical="center"/>
    </xf>
    <xf numFmtId="176" fontId="12" fillId="3" borderId="106" xfId="4" applyNumberFormat="1" applyFont="1" applyFill="1" applyBorder="1" applyAlignment="1">
      <alignment horizontal="right" vertical="center"/>
    </xf>
    <xf numFmtId="176" fontId="12" fillId="3" borderId="110" xfId="4" applyNumberFormat="1" applyFont="1" applyFill="1" applyBorder="1" applyAlignment="1">
      <alignment horizontal="right" vertical="center"/>
    </xf>
    <xf numFmtId="176" fontId="12" fillId="3" borderId="109" xfId="4" applyNumberFormat="1" applyFont="1" applyFill="1" applyBorder="1" applyAlignment="1">
      <alignment horizontal="right" vertical="center"/>
    </xf>
    <xf numFmtId="176" fontId="12" fillId="3" borderId="122" xfId="4" applyNumberFormat="1" applyFont="1" applyFill="1" applyBorder="1" applyAlignment="1">
      <alignment horizontal="right" vertical="center"/>
    </xf>
    <xf numFmtId="176" fontId="12" fillId="3" borderId="107" xfId="4" applyNumberFormat="1" applyFont="1" applyFill="1" applyBorder="1" applyAlignment="1">
      <alignment horizontal="right" vertical="center"/>
    </xf>
    <xf numFmtId="176" fontId="12" fillId="3" borderId="111" xfId="4" applyNumberFormat="1" applyFont="1" applyFill="1" applyBorder="1" applyAlignment="1">
      <alignment horizontal="right" vertical="center"/>
    </xf>
    <xf numFmtId="176" fontId="12" fillId="3" borderId="103" xfId="4" applyNumberFormat="1" applyFont="1" applyFill="1" applyBorder="1" applyAlignment="1">
      <alignment horizontal="right" vertical="center"/>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2" fillId="0" borderId="23" xfId="4" applyNumberFormat="1" applyFont="1" applyFill="1" applyBorder="1" applyAlignment="1">
      <alignment horizontal="center" vertical="center"/>
    </xf>
    <xf numFmtId="176" fontId="12" fillId="0" borderId="44" xfId="4" applyNumberFormat="1" applyFont="1" applyFill="1" applyBorder="1" applyAlignment="1">
      <alignment horizontal="center" vertical="center"/>
    </xf>
    <xf numFmtId="0" fontId="45" fillId="0" borderId="0" xfId="3" applyFont="1" applyFill="1" applyAlignment="1">
      <alignment vertical="center"/>
    </xf>
    <xf numFmtId="176" fontId="14" fillId="0" borderId="34" xfId="4" applyNumberFormat="1" applyFont="1" applyFill="1" applyBorder="1" applyAlignment="1">
      <alignment horizontal="right" vertical="center"/>
    </xf>
    <xf numFmtId="0" fontId="42" fillId="0" borderId="117" xfId="0" applyFont="1" applyFill="1" applyBorder="1" applyAlignment="1">
      <alignment horizontal="right" vertical="center" wrapText="1" readingOrder="1"/>
    </xf>
    <xf numFmtId="0" fontId="42" fillId="0" borderId="118" xfId="0" applyFont="1" applyFill="1" applyBorder="1" applyAlignment="1">
      <alignment horizontal="right" vertical="center" wrapText="1" readingOrder="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Border="1" applyAlignment="1">
      <alignment horizontal="left" vertical="center"/>
    </xf>
    <xf numFmtId="0" fontId="14" fillId="0" borderId="13" xfId="3"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tabSelected="1" view="pageBreakPreview" zoomScale="70" zoomScaleNormal="70" zoomScaleSheetLayoutView="70" workbookViewId="0">
      <pane xSplit="6" ySplit="7" topLeftCell="J8" activePane="bottomRight" state="frozen"/>
      <selection activeCell="M46" sqref="M46"/>
      <selection pane="topRight" activeCell="M46" sqref="M46"/>
      <selection pane="bottomLeft" activeCell="M46" sqref="M46"/>
      <selection pane="bottomRight"/>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2" width="13.75" style="6" customWidth="1"/>
    <col min="23" max="24" width="10.25" style="6" customWidth="1"/>
    <col min="25" max="16384" width="9" style="6"/>
  </cols>
  <sheetData>
    <row r="1" spans="1:24" s="4" customFormat="1" ht="19.5" customHeight="1">
      <c r="A1" s="1"/>
      <c r="B1" s="1" t="s">
        <v>0</v>
      </c>
      <c r="C1" s="2"/>
      <c r="D1" s="2"/>
      <c r="E1" s="2"/>
      <c r="F1" s="2"/>
      <c r="G1" s="3"/>
      <c r="H1" s="3"/>
      <c r="I1" s="3"/>
      <c r="J1" s="3"/>
      <c r="K1" s="3"/>
      <c r="L1" s="3"/>
      <c r="M1" s="3"/>
      <c r="N1" s="3"/>
      <c r="O1" s="3"/>
      <c r="P1" s="3"/>
      <c r="Q1" s="3"/>
      <c r="R1" s="3"/>
      <c r="S1" s="3"/>
      <c r="T1" s="3"/>
      <c r="U1" s="3"/>
      <c r="V1" s="3"/>
    </row>
    <row r="2" spans="1:24" ht="15" customHeight="1">
      <c r="A2" s="5"/>
      <c r="B2" s="5"/>
    </row>
    <row r="3" spans="1:24" s="7" customFormat="1" ht="18" customHeight="1">
      <c r="A3" s="5"/>
      <c r="B3" s="5" t="s">
        <v>1</v>
      </c>
    </row>
    <row r="4" spans="1:24" s="9" customFormat="1" ht="9" customHeight="1">
      <c r="A4" s="5"/>
      <c r="B4" s="8"/>
    </row>
    <row r="5" spans="1:24" s="12" customFormat="1" ht="18" customHeight="1" thickBot="1">
      <c r="A5" s="10"/>
      <c r="B5" s="11" t="s">
        <v>2</v>
      </c>
    </row>
    <row r="6" spans="1:24" s="16" customFormat="1" ht="18.75" customHeight="1">
      <c r="A6" s="13"/>
      <c r="B6" s="14"/>
      <c r="C6" s="15"/>
      <c r="D6" s="787" t="s">
        <v>3</v>
      </c>
      <c r="E6" s="789" t="s">
        <v>4</v>
      </c>
      <c r="F6" s="791" t="s">
        <v>5</v>
      </c>
      <c r="G6" s="762" t="s">
        <v>6</v>
      </c>
      <c r="H6" s="763"/>
      <c r="I6" s="763"/>
      <c r="J6" s="764"/>
      <c r="K6" s="762" t="s">
        <v>7</v>
      </c>
      <c r="L6" s="763"/>
      <c r="M6" s="763"/>
      <c r="N6" s="764"/>
      <c r="O6" s="762" t="s">
        <v>8</v>
      </c>
      <c r="P6" s="763"/>
      <c r="Q6" s="763"/>
      <c r="R6" s="764"/>
      <c r="S6" s="762" t="s">
        <v>518</v>
      </c>
      <c r="T6" s="763"/>
      <c r="U6" s="763"/>
      <c r="V6" s="764"/>
    </row>
    <row r="7" spans="1:24" s="16" customFormat="1" ht="27" customHeight="1" thickBot="1">
      <c r="A7" s="13"/>
      <c r="B7" s="17"/>
      <c r="C7" s="18"/>
      <c r="D7" s="788"/>
      <c r="E7" s="790"/>
      <c r="F7" s="792"/>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row>
    <row r="8" spans="1:24" s="29" customFormat="1" ht="18" customHeight="1">
      <c r="A8" s="22"/>
      <c r="B8" s="784" t="s">
        <v>14</v>
      </c>
      <c r="C8" s="783"/>
      <c r="D8" s="783"/>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705"/>
    </row>
    <row r="9" spans="1:24" s="29" customFormat="1" ht="18" customHeight="1">
      <c r="A9" s="22"/>
      <c r="B9" s="30"/>
      <c r="C9" s="780" t="s">
        <v>17</v>
      </c>
      <c r="D9" s="781"/>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706"/>
    </row>
    <row r="10" spans="1:24" s="29" customFormat="1" ht="18" customHeight="1">
      <c r="A10" s="22"/>
      <c r="B10" s="30"/>
      <c r="C10" s="769" t="s">
        <v>19</v>
      </c>
      <c r="D10" s="770"/>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707"/>
    </row>
    <row r="11" spans="1:24" s="29" customFormat="1" ht="18" customHeight="1">
      <c r="A11" s="22"/>
      <c r="B11" s="30"/>
      <c r="C11" s="769" t="s">
        <v>21</v>
      </c>
      <c r="D11" s="770"/>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707"/>
    </row>
    <row r="12" spans="1:24" s="29" customFormat="1" ht="18" customHeight="1">
      <c r="A12" s="22"/>
      <c r="B12" s="30"/>
      <c r="C12" s="769" t="s">
        <v>23</v>
      </c>
      <c r="D12" s="770"/>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708"/>
    </row>
    <row r="13" spans="1:24" s="29" customFormat="1" ht="18" customHeight="1">
      <c r="A13" s="22"/>
      <c r="B13" s="30"/>
      <c r="C13" s="769" t="s">
        <v>25</v>
      </c>
      <c r="D13" s="770"/>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708"/>
    </row>
    <row r="14" spans="1:24" s="29" customFormat="1" ht="18" customHeight="1">
      <c r="A14" s="22"/>
      <c r="B14" s="30"/>
      <c r="C14" s="771" t="s">
        <v>27</v>
      </c>
      <c r="D14" s="772"/>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709"/>
      <c r="W14" s="677"/>
      <c r="X14" s="677"/>
    </row>
    <row r="15" spans="1:24" s="16" customFormat="1" ht="18" customHeight="1">
      <c r="A15" s="22"/>
      <c r="B15" s="785" t="s">
        <v>29</v>
      </c>
      <c r="C15" s="786"/>
      <c r="D15" s="786"/>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710"/>
    </row>
    <row r="16" spans="1:24" s="29" customFormat="1" ht="18" customHeight="1">
      <c r="A16" s="22"/>
      <c r="B16" s="30"/>
      <c r="C16" s="780" t="s">
        <v>17</v>
      </c>
      <c r="D16" s="781"/>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706"/>
    </row>
    <row r="17" spans="1:22" s="29" customFormat="1" ht="18" customHeight="1">
      <c r="A17" s="22"/>
      <c r="B17" s="30"/>
      <c r="C17" s="769" t="s">
        <v>19</v>
      </c>
      <c r="D17" s="770"/>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707"/>
    </row>
    <row r="18" spans="1:22" s="29" customFormat="1" ht="18" customHeight="1">
      <c r="A18" s="22"/>
      <c r="B18" s="30"/>
      <c r="C18" s="769" t="s">
        <v>21</v>
      </c>
      <c r="D18" s="770"/>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707"/>
    </row>
    <row r="19" spans="1:22" s="29" customFormat="1" ht="18" customHeight="1">
      <c r="A19" s="22"/>
      <c r="B19" s="30"/>
      <c r="C19" s="769" t="s">
        <v>23</v>
      </c>
      <c r="D19" s="770"/>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708"/>
    </row>
    <row r="20" spans="1:22" s="29" customFormat="1" ht="18" customHeight="1">
      <c r="A20" s="22"/>
      <c r="B20" s="30"/>
      <c r="C20" s="769" t="s">
        <v>25</v>
      </c>
      <c r="D20" s="770"/>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708"/>
    </row>
    <row r="21" spans="1:22" s="63" customFormat="1" ht="18" customHeight="1">
      <c r="A21" s="22"/>
      <c r="B21" s="60"/>
      <c r="C21" s="776" t="s">
        <v>37</v>
      </c>
      <c r="D21" s="777"/>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709"/>
    </row>
    <row r="22" spans="1:22" s="63" customFormat="1" ht="18" customHeight="1">
      <c r="A22" s="22"/>
      <c r="B22" s="778" t="s">
        <v>39</v>
      </c>
      <c r="C22" s="779"/>
      <c r="D22" s="779"/>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710"/>
    </row>
    <row r="23" spans="1:22" s="29" customFormat="1" ht="18" customHeight="1">
      <c r="A23" s="22"/>
      <c r="B23" s="30"/>
      <c r="C23" s="780" t="s">
        <v>17</v>
      </c>
      <c r="D23" s="781"/>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706"/>
    </row>
    <row r="24" spans="1:22" s="29" customFormat="1" ht="18" customHeight="1">
      <c r="A24" s="22"/>
      <c r="B24" s="30"/>
      <c r="C24" s="769" t="s">
        <v>19</v>
      </c>
      <c r="D24" s="770"/>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707"/>
    </row>
    <row r="25" spans="1:22" s="29" customFormat="1" ht="18" customHeight="1">
      <c r="A25" s="22"/>
      <c r="B25" s="30"/>
      <c r="C25" s="769" t="s">
        <v>21</v>
      </c>
      <c r="D25" s="770"/>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707"/>
    </row>
    <row r="26" spans="1:22" s="29" customFormat="1" ht="18" customHeight="1">
      <c r="A26" s="22"/>
      <c r="B26" s="30"/>
      <c r="C26" s="769" t="s">
        <v>23</v>
      </c>
      <c r="D26" s="770"/>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708"/>
    </row>
    <row r="27" spans="1:22" s="29" customFormat="1" ht="18" customHeight="1">
      <c r="A27" s="22"/>
      <c r="B27" s="30"/>
      <c r="C27" s="769" t="s">
        <v>25</v>
      </c>
      <c r="D27" s="770"/>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708"/>
    </row>
    <row r="28" spans="1:22" s="29" customFormat="1" ht="18" customHeight="1">
      <c r="A28" s="22"/>
      <c r="B28" s="67"/>
      <c r="C28" s="771" t="s">
        <v>42</v>
      </c>
      <c r="D28" s="772"/>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709"/>
    </row>
    <row r="29" spans="1:22" s="70" customFormat="1" ht="18" customHeight="1">
      <c r="A29" s="22"/>
      <c r="B29" s="782" t="s">
        <v>43</v>
      </c>
      <c r="C29" s="783"/>
      <c r="D29" s="783"/>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710"/>
    </row>
    <row r="30" spans="1:22" s="70" customFormat="1" ht="18" customHeight="1">
      <c r="A30" s="22"/>
      <c r="B30" s="30"/>
      <c r="C30" s="780" t="s">
        <v>17</v>
      </c>
      <c r="D30" s="781"/>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706"/>
    </row>
    <row r="31" spans="1:22" s="70" customFormat="1" ht="18" customHeight="1">
      <c r="A31" s="22"/>
      <c r="B31" s="30"/>
      <c r="C31" s="769" t="s">
        <v>19</v>
      </c>
      <c r="D31" s="770"/>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707"/>
    </row>
    <row r="32" spans="1:22" s="70" customFormat="1" ht="18" customHeight="1">
      <c r="A32" s="22"/>
      <c r="B32" s="30"/>
      <c r="C32" s="769" t="s">
        <v>21</v>
      </c>
      <c r="D32" s="770"/>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707"/>
    </row>
    <row r="33" spans="1:24" s="70" customFormat="1" ht="18" customHeight="1">
      <c r="A33" s="22"/>
      <c r="B33" s="30"/>
      <c r="C33" s="769" t="s">
        <v>23</v>
      </c>
      <c r="D33" s="770"/>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708"/>
    </row>
    <row r="34" spans="1:24" s="70" customFormat="1" ht="18" customHeight="1">
      <c r="A34" s="22"/>
      <c r="B34" s="30"/>
      <c r="C34" s="769" t="s">
        <v>25</v>
      </c>
      <c r="D34" s="770"/>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708"/>
    </row>
    <row r="35" spans="1:24" s="70" customFormat="1" ht="18" customHeight="1">
      <c r="A35" s="22"/>
      <c r="B35" s="30"/>
      <c r="C35" s="771" t="s">
        <v>37</v>
      </c>
      <c r="D35" s="772"/>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709"/>
      <c r="W35" s="676"/>
      <c r="X35" s="676"/>
    </row>
    <row r="36" spans="1:24" s="70" customFormat="1" ht="18" customHeight="1">
      <c r="A36" s="71"/>
      <c r="B36" s="773" t="s">
        <v>47</v>
      </c>
      <c r="C36" s="774"/>
      <c r="D36" s="774"/>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11"/>
    </row>
    <row r="37" spans="1:24" s="70" customFormat="1" ht="18" customHeight="1">
      <c r="A37" s="13"/>
      <c r="B37" s="773" t="s">
        <v>49</v>
      </c>
      <c r="C37" s="775"/>
      <c r="D37" s="775"/>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11"/>
    </row>
    <row r="38" spans="1:24" s="70" customFormat="1" ht="22.5" thickBot="1">
      <c r="A38" s="13"/>
      <c r="B38" s="765" t="s">
        <v>51</v>
      </c>
      <c r="C38" s="766"/>
      <c r="D38" s="766"/>
      <c r="E38" s="79" t="s">
        <v>4</v>
      </c>
      <c r="F38" s="80" t="s">
        <v>52</v>
      </c>
      <c r="G38" s="81">
        <v>39377</v>
      </c>
      <c r="H38" s="82">
        <v>79119</v>
      </c>
      <c r="I38" s="82">
        <v>120004</v>
      </c>
      <c r="J38" s="83">
        <v>161127</v>
      </c>
      <c r="K38" s="81">
        <v>38391</v>
      </c>
      <c r="L38" s="82">
        <v>77501</v>
      </c>
      <c r="M38" s="82">
        <v>118959</v>
      </c>
      <c r="N38" s="83">
        <v>160728</v>
      </c>
      <c r="O38" s="754">
        <v>39580</v>
      </c>
      <c r="P38" s="82">
        <v>80350</v>
      </c>
      <c r="Q38" s="82">
        <v>120824</v>
      </c>
      <c r="R38" s="755">
        <v>163807</v>
      </c>
      <c r="S38" s="754">
        <v>41734</v>
      </c>
      <c r="T38" s="82">
        <v>84688</v>
      </c>
      <c r="U38" s="82">
        <v>130591</v>
      </c>
      <c r="V38" s="712"/>
    </row>
    <row r="39" spans="1:24" s="70" customFormat="1" ht="19.5" thickBot="1">
      <c r="A39" s="13"/>
      <c r="B39" s="767" t="s">
        <v>53</v>
      </c>
      <c r="C39" s="768"/>
      <c r="D39" s="768"/>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713"/>
    </row>
    <row r="40" spans="1:24"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4" s="99" customFormat="1">
      <c r="A41" s="8"/>
      <c r="C41" s="99" t="s">
        <v>535</v>
      </c>
    </row>
    <row r="42" spans="1:24" s="99" customFormat="1">
      <c r="A42" s="8"/>
      <c r="D42" s="99" t="s">
        <v>536</v>
      </c>
    </row>
    <row r="43" spans="1:24" s="99" customFormat="1">
      <c r="A43" s="8"/>
      <c r="C43" s="758" t="s">
        <v>537</v>
      </c>
    </row>
    <row r="44" spans="1:24" s="99" customFormat="1">
      <c r="A44" s="8"/>
      <c r="C44" s="758"/>
      <c r="D44" s="758" t="s">
        <v>538</v>
      </c>
    </row>
    <row r="45" spans="1:24">
      <c r="C45" s="70" t="s">
        <v>55</v>
      </c>
    </row>
    <row r="46" spans="1:24">
      <c r="C46" s="679" t="s">
        <v>56</v>
      </c>
    </row>
  </sheetData>
  <mergeCells count="39">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26:D26"/>
    <mergeCell ref="C27:D27"/>
    <mergeCell ref="C28:D28"/>
    <mergeCell ref="B29:D29"/>
    <mergeCell ref="C30:D30"/>
    <mergeCell ref="S6:V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s>
  <phoneticPr fontId="4"/>
  <printOptions horizontalCentered="1" verticalCentered="1"/>
  <pageMargins left="0" right="0" top="0" bottom="0" header="0.31496062992125984" footer="0.31496062992125984"/>
  <pageSetup paperSize="9" scale="4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1" width="15.375" style="8" customWidth="1"/>
    <col min="22" max="16384" width="13" style="8"/>
  </cols>
  <sheetData>
    <row r="1" spans="1:21" s="4" customFormat="1" ht="19.5" customHeight="1">
      <c r="A1" s="1"/>
      <c r="B1" s="1" t="s">
        <v>398</v>
      </c>
      <c r="C1" s="2"/>
      <c r="D1" s="2"/>
      <c r="E1" s="2"/>
      <c r="F1" s="3"/>
      <c r="G1" s="3"/>
      <c r="H1" s="3"/>
      <c r="I1" s="3"/>
      <c r="J1" s="3"/>
      <c r="K1" s="3"/>
      <c r="L1" s="3"/>
      <c r="M1" s="3"/>
      <c r="N1" s="3"/>
      <c r="O1" s="3"/>
      <c r="P1" s="3"/>
      <c r="Q1" s="3"/>
      <c r="R1" s="3"/>
      <c r="S1" s="3"/>
      <c r="T1" s="3"/>
      <c r="U1" s="3"/>
    </row>
    <row r="2" spans="1:21" s="6" customFormat="1" ht="15" customHeight="1">
      <c r="B2" s="531" t="s">
        <v>399</v>
      </c>
    </row>
    <row r="3" spans="1:21" s="9" customFormat="1" ht="18" customHeight="1">
      <c r="A3" s="5"/>
      <c r="B3" s="5" t="s">
        <v>424</v>
      </c>
    </row>
    <row r="4" spans="1:21" s="6" customFormat="1" ht="9" customHeight="1">
      <c r="A4" s="5"/>
    </row>
    <row r="5" spans="1:21" ht="18" customHeight="1" thickBot="1">
      <c r="B5" s="8" t="str">
        <f>"（単位：百万"&amp;'為替換算(currency conversion)'!$A$3&amp;"/Unit: "&amp;'為替換算(currency conversion)'!$A$3&amp;" million）"</f>
        <v>（単位：百万USD/Unit: USD million）</v>
      </c>
    </row>
    <row r="6" spans="1:21" ht="18" customHeight="1">
      <c r="B6" s="803" t="s">
        <v>129</v>
      </c>
      <c r="C6" s="804"/>
      <c r="D6" s="807" t="s">
        <v>130</v>
      </c>
      <c r="E6" s="809" t="s">
        <v>131</v>
      </c>
      <c r="F6" s="793" t="s">
        <v>62</v>
      </c>
      <c r="G6" s="794"/>
      <c r="H6" s="794"/>
      <c r="I6" s="795"/>
      <c r="J6" s="794" t="s">
        <v>109</v>
      </c>
      <c r="K6" s="794"/>
      <c r="L6" s="794"/>
      <c r="M6" s="795"/>
      <c r="N6" s="793" t="s">
        <v>8</v>
      </c>
      <c r="O6" s="794"/>
      <c r="P6" s="794"/>
      <c r="Q6" s="795"/>
      <c r="R6" s="793" t="s">
        <v>518</v>
      </c>
      <c r="S6" s="794"/>
      <c r="T6" s="794"/>
      <c r="U6" s="795"/>
    </row>
    <row r="7" spans="1:21" ht="23.25" thickBot="1">
      <c r="B7" s="805"/>
      <c r="C7" s="806"/>
      <c r="D7" s="808"/>
      <c r="E7" s="810"/>
      <c r="F7" s="221" t="s">
        <v>132</v>
      </c>
      <c r="G7" s="222" t="s">
        <v>133</v>
      </c>
      <c r="H7" s="223" t="s">
        <v>134</v>
      </c>
      <c r="I7" s="224" t="s">
        <v>425</v>
      </c>
      <c r="J7" s="598" t="s">
        <v>136</v>
      </c>
      <c r="K7" s="222" t="s">
        <v>137</v>
      </c>
      <c r="L7" s="225" t="s">
        <v>138</v>
      </c>
      <c r="M7" s="224" t="s">
        <v>426</v>
      </c>
      <c r="N7" s="221" t="s">
        <v>140</v>
      </c>
      <c r="O7" s="222" t="s">
        <v>141</v>
      </c>
      <c r="P7" s="225" t="s">
        <v>142</v>
      </c>
      <c r="Q7" s="224" t="s">
        <v>427</v>
      </c>
      <c r="R7" s="221" t="s">
        <v>519</v>
      </c>
      <c r="S7" s="222" t="s">
        <v>520</v>
      </c>
      <c r="T7" s="225" t="s">
        <v>521</v>
      </c>
      <c r="U7" s="224" t="s">
        <v>522</v>
      </c>
    </row>
    <row r="8" spans="1:21" ht="18" customHeight="1">
      <c r="B8" s="227" t="s">
        <v>144</v>
      </c>
      <c r="C8" s="228"/>
      <c r="D8" s="229" t="s">
        <v>4</v>
      </c>
      <c r="E8" s="230" t="s">
        <v>428</v>
      </c>
      <c r="F8" s="231"/>
      <c r="G8" s="232"/>
      <c r="H8" s="233"/>
      <c r="I8" s="234"/>
      <c r="J8" s="236"/>
      <c r="K8" s="232"/>
      <c r="L8" s="235"/>
      <c r="M8" s="234"/>
      <c r="N8" s="231"/>
      <c r="O8" s="236"/>
      <c r="P8" s="235"/>
      <c r="Q8" s="234"/>
      <c r="R8" s="231"/>
      <c r="S8" s="236"/>
      <c r="T8" s="235"/>
      <c r="U8" s="234"/>
    </row>
    <row r="9" spans="1:21" ht="18" customHeight="1">
      <c r="A9" s="238"/>
      <c r="B9" s="239" t="s">
        <v>429</v>
      </c>
      <c r="C9" s="240"/>
      <c r="D9" s="241" t="s">
        <v>4</v>
      </c>
      <c r="E9" s="242" t="s">
        <v>430</v>
      </c>
      <c r="F9" s="243">
        <f>IF('BS(Balance Sheets) '!F9="-","-",'BS(Balance Sheets) '!F9/'為替換算(currency conversion)'!$B$3)</f>
        <v>6912.1971910641905</v>
      </c>
      <c r="G9" s="318">
        <f>IF('BS(Balance Sheets) '!G9="-","-",'BS(Balance Sheets) '!G9/'為替換算(currency conversion)'!$B$3)</f>
        <v>7358.0827599208214</v>
      </c>
      <c r="H9" s="244">
        <f>IF('BS(Balance Sheets) '!H9="-","-",'BS(Balance Sheets) '!H9/'為替換算(currency conversion)'!$B$3)</f>
        <v>7964.8694504665846</v>
      </c>
      <c r="I9" s="599">
        <f>IF('BS(Balance Sheets) '!I9="-","-",'BS(Balance Sheets) '!I9/'為替換算(currency conversion)'!$B$3)</f>
        <v>8016.3069092280139</v>
      </c>
      <c r="J9" s="248">
        <f>IF('BS(Balance Sheets) '!J9="-","-",'BS(Balance Sheets) '!J9/'為替換算(currency conversion)'!$B$3)</f>
        <v>7423.8476765010837</v>
      </c>
      <c r="K9" s="318">
        <f>IF('BS(Balance Sheets) '!K9="-","-",'BS(Balance Sheets) '!K9/'為替換算(currency conversion)'!$B$3)</f>
        <v>7802.2433782637381</v>
      </c>
      <c r="L9" s="288">
        <f>IF('BS(Balance Sheets) '!L9="-","-",'BS(Balance Sheets) '!L9/'為替換算(currency conversion)'!$B$3)</f>
        <v>7993.65632953153</v>
      </c>
      <c r="M9" s="246">
        <f>IF('BS(Balance Sheets) '!M9="-","-",'BS(Balance Sheets) '!M9/'為替換算(currency conversion)'!$B$3)</f>
        <v>9185.2860778584218</v>
      </c>
      <c r="N9" s="248">
        <f>IF('BS(Balance Sheets) '!N9="-","-",'BS(Balance Sheets) '!N9/'為替換算(currency conversion)'!$B$3)</f>
        <v>8529.7106230558948</v>
      </c>
      <c r="O9" s="248">
        <f>IF('BS(Balance Sheets) '!O9="-","-",'BS(Balance Sheets) '!O9/'為替換算(currency conversion)'!$B$3)</f>
        <v>8361.3724196436979</v>
      </c>
      <c r="P9" s="288">
        <f>IF('BS(Balance Sheets) '!P9="-","-",'BS(Balance Sheets) '!P9/'為替換算(currency conversion)'!$B$3)</f>
        <v>8971.1188613441409</v>
      </c>
      <c r="Q9" s="246">
        <f>IF('BS(Balance Sheets) '!Q9="-","-",'BS(Balance Sheets) '!Q9/'為替換算(currency conversion)'!$B$3)</f>
        <v>9113.8655858233578</v>
      </c>
      <c r="R9" s="248">
        <f>IF('BS(Balance Sheets) '!R9="-","-",'BS(Balance Sheets) '!R9/'為替換算(currency conversion)'!$B$3)</f>
        <v>8772.9757752851347</v>
      </c>
      <c r="S9" s="248">
        <f>IF('BS(Balance Sheets) '!S9="-","-",'BS(Balance Sheets) '!S9/'為替換算(currency conversion)'!$B$3)</f>
        <v>8892.5252144405695</v>
      </c>
      <c r="T9" s="288">
        <f>IF('BS(Balance Sheets) '!T9="-","-",'BS(Balance Sheets) '!T9/'為替換算(currency conversion)'!$B$3)</f>
        <v>9771.1848430577811</v>
      </c>
      <c r="U9" s="683"/>
    </row>
    <row r="10" spans="1:21" ht="18" customHeight="1">
      <c r="A10" s="238"/>
      <c r="B10" s="239"/>
      <c r="C10" s="250" t="s">
        <v>148</v>
      </c>
      <c r="D10" s="251" t="s">
        <v>4</v>
      </c>
      <c r="E10" s="252" t="s">
        <v>431</v>
      </c>
      <c r="F10" s="253">
        <f>IF('BS(Balance Sheets) '!F10="-","-",'BS(Balance Sheets) '!F10/'為替換算(currency conversion)'!$B$3)</f>
        <v>1830.6249410877556</v>
      </c>
      <c r="G10" s="255">
        <f>IF('BS(Balance Sheets) '!G10="-","-",'BS(Balance Sheets) '!G10/'為替換算(currency conversion)'!$B$3)</f>
        <v>1758.1864454708266</v>
      </c>
      <c r="H10" s="254">
        <f>IF('BS(Balance Sheets) '!H10="-","-",'BS(Balance Sheets) '!H10/'為替換算(currency conversion)'!$B$3)</f>
        <v>1895.5038175134318</v>
      </c>
      <c r="I10" s="600">
        <f>IF('BS(Balance Sheets) '!I10="-","-",'BS(Balance Sheets) '!I10/'為替換算(currency conversion)'!$B$3)</f>
        <v>1791.5920444905269</v>
      </c>
      <c r="J10" s="601">
        <f>IF('BS(Balance Sheets) '!J10="-","-",'BS(Balance Sheets) '!J10/'為替換算(currency conversion)'!$B$3)</f>
        <v>1831.1810726741446</v>
      </c>
      <c r="K10" s="255">
        <f>IF('BS(Balance Sheets) '!K10="-","-",'BS(Balance Sheets) '!K10/'為替換算(currency conversion)'!$B$3)</f>
        <v>1826.0439249693657</v>
      </c>
      <c r="L10" s="601">
        <f>IF('BS(Balance Sheets) '!L10="-","-",'BS(Balance Sheets) '!L10/'為替換算(currency conversion)'!$B$3)</f>
        <v>1849.1469507022339</v>
      </c>
      <c r="M10" s="256">
        <f>IF('BS(Balance Sheets) '!M10="-","-",'BS(Balance Sheets) '!M10/'為替換算(currency conversion)'!$B$3)</f>
        <v>2368.8283532849468</v>
      </c>
      <c r="N10" s="601">
        <f>IF('BS(Balance Sheets) '!N10="-","-",'BS(Balance Sheets) '!N10/'為替換算(currency conversion)'!$B$3)</f>
        <v>2639.3816570836084</v>
      </c>
      <c r="O10" s="601">
        <f>IF('BS(Balance Sheets) '!O10="-","-",'BS(Balance Sheets) '!O10/'為替換算(currency conversion)'!$B$3)</f>
        <v>2107.4465076821566</v>
      </c>
      <c r="P10" s="601">
        <f>IF('BS(Balance Sheets) '!P10="-","-",'BS(Balance Sheets) '!P10/'為替換算(currency conversion)'!$B$3)</f>
        <v>2356.8479592798567</v>
      </c>
      <c r="Q10" s="256">
        <f>IF('BS(Balance Sheets) '!Q10="-","-",'BS(Balance Sheets) '!Q10/'為替換算(currency conversion)'!$B$3)</f>
        <v>1935.6772551607125</v>
      </c>
      <c r="R10" s="601">
        <f>IF('BS(Balance Sheets) '!R10="-","-",'BS(Balance Sheets) '!R10/'為替換算(currency conversion)'!$B$3)</f>
        <v>2514.4971250824769</v>
      </c>
      <c r="S10" s="601">
        <f>IF('BS(Balance Sheets) '!S10="-","-",'BS(Balance Sheets) '!S10/'為替換算(currency conversion)'!$B$3)</f>
        <v>2413.7053445188048</v>
      </c>
      <c r="T10" s="601">
        <f>IF('BS(Balance Sheets) '!T10="-","-",'BS(Balance Sheets) '!T10/'為替換算(currency conversion)'!$B$3)</f>
        <v>2792.4969365632951</v>
      </c>
      <c r="U10" s="684"/>
    </row>
    <row r="11" spans="1:21" ht="18" customHeight="1">
      <c r="A11" s="238"/>
      <c r="B11" s="239"/>
      <c r="C11" s="260" t="s">
        <v>150</v>
      </c>
      <c r="D11" s="261" t="s">
        <v>4</v>
      </c>
      <c r="E11" s="262" t="s">
        <v>432</v>
      </c>
      <c r="F11" s="263">
        <f>IF('BS(Balance Sheets) '!F11="-","-",'BS(Balance Sheets) '!F11/'為替換算(currency conversion)'!$B$3)</f>
        <v>3428.5700820058441</v>
      </c>
      <c r="G11" s="265">
        <f>IF('BS(Balance Sheets) '!G11="-","-",'BS(Balance Sheets) '!G11/'為替換算(currency conversion)'!$B$3)</f>
        <v>3721.3969271373362</v>
      </c>
      <c r="H11" s="264">
        <f>IF('BS(Balance Sheets) '!H11="-","-",'BS(Balance Sheets) '!H11/'為替換算(currency conversion)'!$B$3)</f>
        <v>4144.0757847110945</v>
      </c>
      <c r="I11" s="413">
        <f>IF('BS(Balance Sheets) '!I11="-","-",'BS(Balance Sheets) '!I11/'為替換算(currency conversion)'!$B$3)</f>
        <v>4575.0117824488643</v>
      </c>
      <c r="J11" s="602">
        <f>IF('BS(Balance Sheets) '!J11="-","-",'BS(Balance Sheets) '!J11/'為替換算(currency conversion)'!$B$3)</f>
        <v>3803.7044019228956</v>
      </c>
      <c r="K11" s="265">
        <f>IF('BS(Balance Sheets) '!K11="-","-",'BS(Balance Sheets) '!K11/'為替換算(currency conversion)'!$B$3)</f>
        <v>4020.6239984918466</v>
      </c>
      <c r="L11" s="602">
        <f>IF('BS(Balance Sheets) '!L11="-","-",'BS(Balance Sheets) '!L11/'為替換算(currency conversion)'!$B$3)</f>
        <v>4031.4921293241587</v>
      </c>
      <c r="M11" s="266">
        <f>IF('BS(Balance Sheets) '!M11="-","-",'BS(Balance Sheets) '!M11/'為替換算(currency conversion)'!$B$3)</f>
        <v>5176.0392119898197</v>
      </c>
      <c r="N11" s="602">
        <f>IF('BS(Balance Sheets) '!N11="-","-",'BS(Balance Sheets) '!N11/'為替換算(currency conversion)'!$B$3)</f>
        <v>4107.0411914412289</v>
      </c>
      <c r="O11" s="602">
        <f>IF('BS(Balance Sheets) '!O11="-","-",'BS(Balance Sheets) '!O11/'為替換算(currency conversion)'!$B$3)</f>
        <v>4390.8568196814022</v>
      </c>
      <c r="P11" s="602">
        <f>IF('BS(Balance Sheets) '!P11="-","-",'BS(Balance Sheets) '!P11/'為替換算(currency conversion)'!$B$3)</f>
        <v>4559.4966537845221</v>
      </c>
      <c r="Q11" s="266">
        <f>IF('BS(Balance Sheets) '!Q11="-","-",'BS(Balance Sheets) '!Q11/'為替換算(currency conversion)'!$B$3)</f>
        <v>5393.2981430860591</v>
      </c>
      <c r="R11" s="602">
        <f>IF('BS(Balance Sheets) '!R11="-","-",'BS(Balance Sheets) '!R11/'為替換算(currency conversion)'!$B$3)</f>
        <v>4143.2274483928741</v>
      </c>
      <c r="S11" s="602">
        <f>IF('BS(Balance Sheets) '!S11="-","-",'BS(Balance Sheets) '!S11/'為替換算(currency conversion)'!$B$3)</f>
        <v>4280.328023376378</v>
      </c>
      <c r="T11" s="602">
        <f>IF('BS(Balance Sheets) '!T11="-","-",'BS(Balance Sheets) '!T11/'為替換算(currency conversion)'!$B$3)</f>
        <v>4672.9569233669527</v>
      </c>
      <c r="U11" s="685"/>
    </row>
    <row r="12" spans="1:21" ht="18" customHeight="1">
      <c r="A12" s="238"/>
      <c r="B12" s="239"/>
      <c r="C12" s="260" t="s">
        <v>152</v>
      </c>
      <c r="D12" s="261" t="s">
        <v>4</v>
      </c>
      <c r="E12" s="262" t="s">
        <v>433</v>
      </c>
      <c r="F12" s="263">
        <f>IF('BS(Balance Sheets) '!F12="-","-",'BS(Balance Sheets) '!F12/'為替換算(currency conversion)'!$B$3)</f>
        <v>761.74945800735225</v>
      </c>
      <c r="G12" s="265">
        <f>IF('BS(Balance Sheets) '!G12="-","-",'BS(Balance Sheets) '!G12/'為替換算(currency conversion)'!$B$3)</f>
        <v>977.31171646715052</v>
      </c>
      <c r="H12" s="264">
        <f>IF('BS(Balance Sheets) '!H12="-","-",'BS(Balance Sheets) '!H12/'為替換算(currency conversion)'!$B$3)</f>
        <v>1004.7412574229428</v>
      </c>
      <c r="I12" s="413">
        <f>IF('BS(Balance Sheets) '!I12="-","-",'BS(Balance Sheets) '!I12/'為替換算(currency conversion)'!$B$3)</f>
        <v>772.438495616929</v>
      </c>
      <c r="J12" s="602">
        <f>IF('BS(Balance Sheets) '!J12="-","-",'BS(Balance Sheets) '!J12/'為替換算(currency conversion)'!$B$3)</f>
        <v>792.89282684513148</v>
      </c>
      <c r="K12" s="265">
        <f>IF('BS(Balance Sheets) '!K12="-","-",'BS(Balance Sheets) '!K12/'為替換算(currency conversion)'!$B$3)</f>
        <v>966.70751248939575</v>
      </c>
      <c r="L12" s="602">
        <f>IF('BS(Balance Sheets) '!L12="-","-",'BS(Balance Sheets) '!L12/'為替換算(currency conversion)'!$B$3)</f>
        <v>1065.9534357620887</v>
      </c>
      <c r="M12" s="266">
        <f>IF('BS(Balance Sheets) '!M12="-","-",'BS(Balance Sheets) '!M12/'為替換算(currency conversion)'!$B$3)</f>
        <v>772.25940239419356</v>
      </c>
      <c r="N12" s="602">
        <f>IF('BS(Balance Sheets) '!N12="-","-",'BS(Balance Sheets) '!N12/'為替換算(currency conversion)'!$B$3)</f>
        <v>835.79979262889992</v>
      </c>
      <c r="O12" s="602">
        <f>IF('BS(Balance Sheets) '!O12="-","-",'BS(Balance Sheets) '!O12/'為替換算(currency conversion)'!$B$3)</f>
        <v>925.97794325572625</v>
      </c>
      <c r="P12" s="602">
        <f>IF('BS(Balance Sheets) '!P12="-","-",'BS(Balance Sheets) '!P12/'為替換算(currency conversion)'!$B$3)</f>
        <v>1085.9176171175416</v>
      </c>
      <c r="Q12" s="266">
        <f>IF('BS(Balance Sheets) '!Q12="-","-",'BS(Balance Sheets) '!Q12/'為替換算(currency conversion)'!$B$3)</f>
        <v>705.32566688660575</v>
      </c>
      <c r="R12" s="602">
        <f>IF('BS(Balance Sheets) '!R12="-","-",'BS(Balance Sheets) '!R12/'為替換算(currency conversion)'!$B$3)</f>
        <v>816.16551984164391</v>
      </c>
      <c r="S12" s="602">
        <f>IF('BS(Balance Sheets) '!S12="-","-",'BS(Balance Sheets) '!S12/'為替換算(currency conversion)'!$B$3)</f>
        <v>995.8525779998115</v>
      </c>
      <c r="T12" s="602">
        <f>IF('BS(Balance Sheets) '!T12="-","-",'BS(Balance Sheets) '!T12/'為替換算(currency conversion)'!$B$3)</f>
        <v>1140.4279385427467</v>
      </c>
      <c r="U12" s="685"/>
    </row>
    <row r="13" spans="1:21" ht="18" customHeight="1">
      <c r="A13" s="238"/>
      <c r="B13" s="239"/>
      <c r="C13" s="260" t="s">
        <v>154</v>
      </c>
      <c r="D13" s="261" t="s">
        <v>4</v>
      </c>
      <c r="E13" s="262" t="s">
        <v>434</v>
      </c>
      <c r="F13" s="263">
        <f>IF('BS(Balance Sheets) '!F13="-","-",'BS(Balance Sheets) '!F13/'為替換算(currency conversion)'!$B$3)</f>
        <v>163.38957488924498</v>
      </c>
      <c r="G13" s="265">
        <f>IF('BS(Balance Sheets) '!G13="-","-",'BS(Balance Sheets) '!G13/'為替換算(currency conversion)'!$B$3)</f>
        <v>212.87586011876706</v>
      </c>
      <c r="H13" s="264">
        <f>IF('BS(Balance Sheets) '!H13="-","-",'BS(Balance Sheets) '!H13/'為替換算(currency conversion)'!$B$3)</f>
        <v>257.4229427844283</v>
      </c>
      <c r="I13" s="413">
        <f>IF('BS(Balance Sheets) '!I13="-","-",'BS(Balance Sheets) '!I13/'為替換算(currency conversion)'!$B$3)</f>
        <v>203.0634367046847</v>
      </c>
      <c r="J13" s="602">
        <f>IF('BS(Balance Sheets) '!J13="-","-",'BS(Balance Sheets) '!J13/'為替換算(currency conversion)'!$B$3)</f>
        <v>194.87227825431236</v>
      </c>
      <c r="K13" s="265">
        <f>IF('BS(Balance Sheets) '!K13="-","-",'BS(Balance Sheets) '!K13/'為替換算(currency conversion)'!$B$3)</f>
        <v>221.8682250919031</v>
      </c>
      <c r="L13" s="602">
        <f>IF('BS(Balance Sheets) '!L13="-","-",'BS(Balance Sheets) '!L13/'為替換算(currency conversion)'!$B$3)</f>
        <v>270.99632387595437</v>
      </c>
      <c r="M13" s="266">
        <f>IF('BS(Balance Sheets) '!M13="-","-",'BS(Balance Sheets) '!M13/'為替換算(currency conversion)'!$B$3)</f>
        <v>144.16061834291639</v>
      </c>
      <c r="N13" s="602">
        <f>IF('BS(Balance Sheets) '!N13="-","-",'BS(Balance Sheets) '!N13/'為替換算(currency conversion)'!$B$3)</f>
        <v>175.69045150344047</v>
      </c>
      <c r="O13" s="602">
        <f>IF('BS(Balance Sheets) '!O13="-","-",'BS(Balance Sheets) '!O13/'為替換算(currency conversion)'!$B$3)</f>
        <v>174.24827976246581</v>
      </c>
      <c r="P13" s="602">
        <f>IF('BS(Balance Sheets) '!P13="-","-",'BS(Balance Sheets) '!P13/'為替換算(currency conversion)'!$B$3)</f>
        <v>194.778018663399</v>
      </c>
      <c r="Q13" s="266">
        <f>IF('BS(Balance Sheets) '!Q13="-","-",'BS(Balance Sheets) '!Q13/'為替換算(currency conversion)'!$B$3)</f>
        <v>129.39014044679047</v>
      </c>
      <c r="R13" s="602">
        <f>IF('BS(Balance Sheets) '!R13="-","-",'BS(Balance Sheets) '!R13/'為替換算(currency conversion)'!$B$3)</f>
        <v>157.96022245263455</v>
      </c>
      <c r="S13" s="602">
        <f>IF('BS(Balance Sheets) '!S13="-","-",'BS(Balance Sheets) '!S13/'為替換算(currency conversion)'!$B$3)</f>
        <v>179.72476199453294</v>
      </c>
      <c r="T13" s="602">
        <f>IF('BS(Balance Sheets) '!T13="-","-",'BS(Balance Sheets) '!T13/'為替換算(currency conversion)'!$B$3)</f>
        <v>213.55452917334338</v>
      </c>
      <c r="U13" s="685"/>
    </row>
    <row r="14" spans="1:21" ht="18" customHeight="1">
      <c r="A14" s="238"/>
      <c r="B14" s="239"/>
      <c r="C14" s="260" t="s">
        <v>156</v>
      </c>
      <c r="D14" s="261" t="s">
        <v>4</v>
      </c>
      <c r="E14" s="262" t="s">
        <v>435</v>
      </c>
      <c r="F14" s="263">
        <f>IF('BS(Balance Sheets) '!F14="-","-",'BS(Balance Sheets) '!F14/'為替換算(currency conversion)'!$B$3)</f>
        <v>117.33433876896974</v>
      </c>
      <c r="G14" s="265">
        <f>IF('BS(Balance Sheets) '!G14="-","-",'BS(Balance Sheets) '!G14/'為替換算(currency conversion)'!$B$3)</f>
        <v>118.17324912809877</v>
      </c>
      <c r="H14" s="264">
        <f>IF('BS(Balance Sheets) '!H14="-","-",'BS(Balance Sheets) '!H14/'為替換算(currency conversion)'!$B$3)</f>
        <v>120.85964746912998</v>
      </c>
      <c r="I14" s="413">
        <f>IF('BS(Balance Sheets) '!I14="-","-",'BS(Balance Sheets) '!I14/'為替換算(currency conversion)'!$B$3)</f>
        <v>112.12178339146008</v>
      </c>
      <c r="J14" s="602">
        <f>IF('BS(Balance Sheets) '!J14="-","-",'BS(Balance Sheets) '!J14/'為替換算(currency conversion)'!$B$3)</f>
        <v>133.96173060608916</v>
      </c>
      <c r="K14" s="265">
        <f>IF('BS(Balance Sheets) '!K14="-","-",'BS(Balance Sheets) '!K14/'為替換算(currency conversion)'!$B$3)</f>
        <v>124.90338391931378</v>
      </c>
      <c r="L14" s="602">
        <f>IF('BS(Balance Sheets) '!L14="-","-",'BS(Balance Sheets) '!L14/'為替換算(currency conversion)'!$B$3)</f>
        <v>139.94721462908851</v>
      </c>
      <c r="M14" s="266">
        <f>IF('BS(Balance Sheets) '!M14="-","-",'BS(Balance Sheets) '!M14/'為替換算(currency conversion)'!$B$3)</f>
        <v>88.981053822226414</v>
      </c>
      <c r="N14" s="602">
        <f>IF('BS(Balance Sheets) '!N14="-","-",'BS(Balance Sheets) '!N14/'為替換算(currency conversion)'!$B$3)</f>
        <v>101.00857762277312</v>
      </c>
      <c r="O14" s="602">
        <f>IF('BS(Balance Sheets) '!O14="-","-",'BS(Balance Sheets) '!O14/'為替換算(currency conversion)'!$B$3)</f>
        <v>110.60420397775474</v>
      </c>
      <c r="P14" s="602">
        <f>IF('BS(Balance Sheets) '!P14="-","-",'BS(Balance Sheets) '!P14/'為替換算(currency conversion)'!$B$3)</f>
        <v>111.43368837779244</v>
      </c>
      <c r="Q14" s="266">
        <f>IF('BS(Balance Sheets) '!Q14="-","-",'BS(Balance Sheets) '!Q14/'為替換算(currency conversion)'!$B$3)</f>
        <v>125.32755207842398</v>
      </c>
      <c r="R14" s="602">
        <f>IF('BS(Balance Sheets) '!R14="-","-",'BS(Balance Sheets) '!R14/'為替換算(currency conversion)'!$B$3)</f>
        <v>136.18625695164482</v>
      </c>
      <c r="S14" s="602">
        <f>IF('BS(Balance Sheets) '!S14="-","-",'BS(Balance Sheets) '!S14/'為替換算(currency conversion)'!$B$3)</f>
        <v>141.32340465642378</v>
      </c>
      <c r="T14" s="602">
        <f>IF('BS(Balance Sheets) '!T14="-","-",'BS(Balance Sheets) '!T14/'為替換算(currency conversion)'!$B$3)</f>
        <v>141.46479404279384</v>
      </c>
      <c r="U14" s="685"/>
    </row>
    <row r="15" spans="1:21" ht="18" customHeight="1">
      <c r="A15" s="238"/>
      <c r="B15" s="270"/>
      <c r="C15" s="271" t="s">
        <v>158</v>
      </c>
      <c r="D15" s="272" t="s">
        <v>4</v>
      </c>
      <c r="E15" s="273" t="s">
        <v>436</v>
      </c>
      <c r="F15" s="274">
        <f>IF('BS(Balance Sheets) '!F15="-","-",'BS(Balance Sheets) '!F15/'為替換算(currency conversion)'!$B$3)</f>
        <v>610.528796305024</v>
      </c>
      <c r="G15" s="276">
        <f>IF('BS(Balance Sheets) '!G15="-","-",'BS(Balance Sheets) '!G15/'為替換算(currency conversion)'!$B$3)</f>
        <v>570.12913563955135</v>
      </c>
      <c r="H15" s="275">
        <f>IF('BS(Balance Sheets) '!H15="-","-",'BS(Balance Sheets) '!H15/'為替換算(currency conversion)'!$B$3)</f>
        <v>542.26600056555753</v>
      </c>
      <c r="I15" s="603">
        <f>IF('BS(Balance Sheets) '!I15="-","-",'BS(Balance Sheets) '!I15/'為替換算(currency conversion)'!$B$3)</f>
        <v>562.07936657554899</v>
      </c>
      <c r="J15" s="278">
        <f>IF('BS(Balance Sheets) '!J15="-","-",'BS(Balance Sheets) '!J15/'為替換算(currency conversion)'!$B$3)</f>
        <v>667.23536619851063</v>
      </c>
      <c r="K15" s="276">
        <f>IF('BS(Balance Sheets) '!K15="-","-",'BS(Balance Sheets) '!K15/'為替換算(currency conversion)'!$B$3)</f>
        <v>642.10575926100478</v>
      </c>
      <c r="L15" s="278">
        <f>IF('BS(Balance Sheets) '!L15="-","-",'BS(Balance Sheets) '!L15/'為替換算(currency conversion)'!$B$3)</f>
        <v>636.12027523800543</v>
      </c>
      <c r="M15" s="277">
        <f>IF('BS(Balance Sheets) '!M15="-","-",'BS(Balance Sheets) '!M15/'為替換算(currency conversion)'!$B$3)</f>
        <v>635.01743802431895</v>
      </c>
      <c r="N15" s="278">
        <f>IF('BS(Balance Sheets) '!N15="-","-",'BS(Balance Sheets) '!N15/'為替換算(currency conversion)'!$B$3)</f>
        <v>670.78895277594495</v>
      </c>
      <c r="O15" s="278">
        <f>IF('BS(Balance Sheets) '!O15="-","-",'BS(Balance Sheets) '!O15/'為替換算(currency conversion)'!$B$3)</f>
        <v>652.22923932510128</v>
      </c>
      <c r="P15" s="278">
        <f>IF('BS(Balance Sheets) '!P15="-","-",'BS(Balance Sheets) '!P15/'為替換算(currency conversion)'!$B$3)</f>
        <v>662.64492412102925</v>
      </c>
      <c r="Q15" s="277">
        <f>IF('BS(Balance Sheets) '!Q15="-","-",'BS(Balance Sheets) '!Q15/'為替換算(currency conversion)'!$B$3)</f>
        <v>824.85625412385707</v>
      </c>
      <c r="R15" s="278">
        <f>IF('BS(Balance Sheets) '!R15="-","-",'BS(Balance Sheets) '!R15/'為替換算(currency conversion)'!$B$3)</f>
        <v>1004.9392025638608</v>
      </c>
      <c r="S15" s="278">
        <f>IF('BS(Balance Sheets) '!S15="-","-",'BS(Balance Sheets) '!S15/'為替換算(currency conversion)'!$B$3)</f>
        <v>881.58167593552639</v>
      </c>
      <c r="T15" s="278">
        <f>IF('BS(Balance Sheets) '!T15="-","-",'BS(Balance Sheets) '!T15/'為替換算(currency conversion)'!$B$3)</f>
        <v>810.28372136864925</v>
      </c>
      <c r="U15" s="686"/>
    </row>
    <row r="16" spans="1:21" ht="18" customHeight="1">
      <c r="A16" s="238"/>
      <c r="B16" s="280" t="s">
        <v>160</v>
      </c>
      <c r="C16" s="281"/>
      <c r="D16" s="282" t="s">
        <v>4</v>
      </c>
      <c r="E16" s="283" t="s">
        <v>437</v>
      </c>
      <c r="F16" s="284">
        <f>IF('BS(Balance Sheets) '!F16="-","-",'BS(Balance Sheets) '!F16/'為替換算(currency conversion)'!$B$3)</f>
        <v>13142.925817701951</v>
      </c>
      <c r="G16" s="286">
        <f>IF('BS(Balance Sheets) '!G16="-","-",'BS(Balance Sheets) '!G16/'為替換算(currency conversion)'!$B$3)</f>
        <v>13487.161843717598</v>
      </c>
      <c r="H16" s="285">
        <f>IF('BS(Balance Sheets) '!H16="-","-",'BS(Balance Sheets) '!H16/'為替換算(currency conversion)'!$B$3)</f>
        <v>13534.53671411066</v>
      </c>
      <c r="I16" s="604">
        <f>IF('BS(Balance Sheets) '!I16="-","-",'BS(Balance Sheets) '!I16/'為替換算(currency conversion)'!$B$3)</f>
        <v>13382.524271844659</v>
      </c>
      <c r="J16" s="605">
        <f>IF('BS(Balance Sheets) '!J16="-","-",'BS(Balance Sheets) '!J16/'為替換算(currency conversion)'!$B$3)</f>
        <v>13723.310396832878</v>
      </c>
      <c r="K16" s="286">
        <f>IF('BS(Balance Sheets) '!K16="-","-",'BS(Balance Sheets) '!K16/'為替換算(currency conversion)'!$B$3)</f>
        <v>14142.972947497408</v>
      </c>
      <c r="L16" s="605">
        <f>IF('BS(Balance Sheets) '!L16="-","-",'BS(Balance Sheets) '!L16/'為替換算(currency conversion)'!$B$3)</f>
        <v>13820.812517673672</v>
      </c>
      <c r="M16" s="287">
        <f>IF('BS(Balance Sheets) '!M16="-","-",'BS(Balance Sheets) '!M16/'為替換算(currency conversion)'!$B$3)</f>
        <v>14153.973041756999</v>
      </c>
      <c r="N16" s="605">
        <f>IF('BS(Balance Sheets) '!N16="-","-",'BS(Balance Sheets) '!N16/'為替換算(currency conversion)'!$B$3)</f>
        <v>15623.923084173814</v>
      </c>
      <c r="O16" s="605">
        <f>IF('BS(Balance Sheets) '!O16="-","-",'BS(Balance Sheets) '!O16/'為替換算(currency conversion)'!$B$3)</f>
        <v>15744.961824865679</v>
      </c>
      <c r="P16" s="605">
        <f>IF('BS(Balance Sheets) '!P16="-","-",'BS(Balance Sheets) '!P16/'為替換算(currency conversion)'!$B$3)</f>
        <v>16520.774813837306</v>
      </c>
      <c r="Q16" s="287">
        <f>IF('BS(Balance Sheets) '!Q16="-","-",'BS(Balance Sheets) '!Q16/'為替換算(currency conversion)'!$B$3)</f>
        <v>16204.335941182015</v>
      </c>
      <c r="R16" s="605">
        <f>IF('BS(Balance Sheets) '!R16="-","-",'BS(Balance Sheets) '!R16/'為替換算(currency conversion)'!$B$3)</f>
        <v>16324.837402205674</v>
      </c>
      <c r="S16" s="605">
        <f>IF('BS(Balance Sheets) '!S16="-","-",'BS(Balance Sheets) '!S16/'為替換算(currency conversion)'!$B$3)</f>
        <v>16328.221321519464</v>
      </c>
      <c r="T16" s="605">
        <f>IF('BS(Balance Sheets) '!T16="-","-",'BS(Balance Sheets) '!T16/'為替換算(currency conversion)'!$B$3)</f>
        <v>16416.881892732585</v>
      </c>
      <c r="U16" s="687"/>
    </row>
    <row r="17" spans="1:21" ht="18" customHeight="1">
      <c r="A17" s="238"/>
      <c r="B17" s="239"/>
      <c r="C17" s="289" t="s">
        <v>162</v>
      </c>
      <c r="D17" s="251" t="s">
        <v>4</v>
      </c>
      <c r="E17" s="252" t="s">
        <v>438</v>
      </c>
      <c r="F17" s="290">
        <f>IF('BS(Balance Sheets) '!F17="-","-",'BS(Balance Sheets) '!F17/'為替換算(currency conversion)'!$B$3)</f>
        <v>3054.9156376661326</v>
      </c>
      <c r="G17" s="292">
        <f>IF('BS(Balance Sheets) '!G17="-","-",'BS(Balance Sheets) '!G17/'為替換算(currency conversion)'!$B$3)</f>
        <v>3189.282684513149</v>
      </c>
      <c r="H17" s="291">
        <f>IF('BS(Balance Sheets) '!H17="-","-",'BS(Balance Sheets) '!H17/'為替換算(currency conversion)'!$B$3)</f>
        <v>3209.8595532095392</v>
      </c>
      <c r="I17" s="606">
        <f>IF('BS(Balance Sheets) '!I17="-","-",'BS(Balance Sheets) '!I17/'為替換算(currency conversion)'!$B$3)</f>
        <v>3283.9852955038173</v>
      </c>
      <c r="J17" s="607">
        <f>IF('BS(Balance Sheets) '!J17="-","-",'BS(Balance Sheets) '!J17/'為替換算(currency conversion)'!$B$3)</f>
        <v>3284.1926666038266</v>
      </c>
      <c r="K17" s="292">
        <f>IF('BS(Balance Sheets) '!K17="-","-",'BS(Balance Sheets) '!K17/'為替換算(currency conversion)'!$B$3)</f>
        <v>3318.4277500235648</v>
      </c>
      <c r="L17" s="607">
        <f>IF('BS(Balance Sheets) '!L17="-","-",'BS(Balance Sheets) '!L17/'為替換算(currency conversion)'!$B$3)</f>
        <v>3296.6066547271184</v>
      </c>
      <c r="M17" s="293">
        <f>IF('BS(Balance Sheets) '!M17="-","-",'BS(Balance Sheets) '!M17/'為替換算(currency conversion)'!$B$3)</f>
        <v>3352.9738900933171</v>
      </c>
      <c r="N17" s="607">
        <f>IF('BS(Balance Sheets) '!N17="-","-",'BS(Balance Sheets) '!N17/'為替換算(currency conversion)'!$B$3)</f>
        <v>3175.0306343670468</v>
      </c>
      <c r="O17" s="607">
        <f>IF('BS(Balance Sheets) '!O17="-","-",'BS(Balance Sheets) '!O17/'為替換算(currency conversion)'!$B$3)</f>
        <v>3153.8410783297199</v>
      </c>
      <c r="P17" s="607">
        <f>IF('BS(Balance Sheets) '!P17="-","-",'BS(Balance Sheets) '!P17/'為替換算(currency conversion)'!$B$3)</f>
        <v>3260.9765293618625</v>
      </c>
      <c r="Q17" s="293">
        <f>IF('BS(Balance Sheets) '!Q17="-","-",'BS(Balance Sheets) '!Q17/'為替換算(currency conversion)'!$B$3)</f>
        <v>3251.220661702328</v>
      </c>
      <c r="R17" s="607">
        <f>IF('BS(Balance Sheets) '!R17="-","-",'BS(Balance Sheets) '!R17/'為替換算(currency conversion)'!$B$3)</f>
        <v>3215.1286643415965</v>
      </c>
      <c r="S17" s="607">
        <f>IF('BS(Balance Sheets) '!S17="-","-",'BS(Balance Sheets) '!S17/'為替換算(currency conversion)'!$B$3)</f>
        <v>3227.2881515694221</v>
      </c>
      <c r="T17" s="607">
        <f>IF('BS(Balance Sheets) '!T17="-","-",'BS(Balance Sheets) '!T17/'為替換算(currency conversion)'!$B$3)</f>
        <v>3195.1267791497785</v>
      </c>
      <c r="U17" s="688"/>
    </row>
    <row r="18" spans="1:21" ht="18" customHeight="1">
      <c r="A18" s="238"/>
      <c r="B18" s="239"/>
      <c r="C18" s="295" t="s">
        <v>164</v>
      </c>
      <c r="D18" s="296" t="s">
        <v>4</v>
      </c>
      <c r="E18" s="297" t="s">
        <v>439</v>
      </c>
      <c r="F18" s="298" t="str">
        <f>IF('BS(Balance Sheets) '!F18="-","-",'BS(Balance Sheets) '!F18/'為替換算(currency conversion)'!$B$3)</f>
        <v>-</v>
      </c>
      <c r="G18" s="300" t="str">
        <f>IF('BS(Balance Sheets) '!G18="-","-",'BS(Balance Sheets) '!G18/'為替換算(currency conversion)'!$B$3)</f>
        <v>-</v>
      </c>
      <c r="H18" s="299" t="str">
        <f>IF('BS(Balance Sheets) '!H18="-","-",'BS(Balance Sheets) '!H18/'為替換算(currency conversion)'!$B$3)</f>
        <v>-</v>
      </c>
      <c r="I18" s="608" t="str">
        <f>IF('BS(Balance Sheets) '!I18="-","-",'BS(Balance Sheets) '!I18/'為替換算(currency conversion)'!$B$3)</f>
        <v>-</v>
      </c>
      <c r="J18" s="609" t="str">
        <f>IF('BS(Balance Sheets) '!J18="-","-",'BS(Balance Sheets) '!J18/'為替換算(currency conversion)'!$B$3)</f>
        <v>-</v>
      </c>
      <c r="K18" s="300" t="str">
        <f>IF('BS(Balance Sheets) '!K18="-","-",'BS(Balance Sheets) '!K18/'為替換算(currency conversion)'!$B$3)</f>
        <v>-</v>
      </c>
      <c r="L18" s="609" t="str">
        <f>IF('BS(Balance Sheets) '!L18="-","-",'BS(Balance Sheets) '!L18/'為替換算(currency conversion)'!$B$3)</f>
        <v>-</v>
      </c>
      <c r="M18" s="301" t="str">
        <f>IF('BS(Balance Sheets) '!M18="-","-",'BS(Balance Sheets) '!M18/'為替換算(currency conversion)'!$B$3)</f>
        <v>-</v>
      </c>
      <c r="N18" s="609">
        <f>IF('BS(Balance Sheets) '!N18="-","-",'BS(Balance Sheets) '!N18/'為替換算(currency conversion)'!$B$3)</f>
        <v>1304.72240550476</v>
      </c>
      <c r="O18" s="609">
        <f>IF('BS(Balance Sheets) '!O18="-","-",'BS(Balance Sheets) '!O18/'為替換算(currency conversion)'!$B$3)</f>
        <v>1530.2950325195588</v>
      </c>
      <c r="P18" s="609">
        <f>IF('BS(Balance Sheets) '!P18="-","-",'BS(Balance Sheets) '!P18/'為替換算(currency conversion)'!$B$3)</f>
        <v>1528.0893580921859</v>
      </c>
      <c r="Q18" s="301">
        <f>IF('BS(Balance Sheets) '!Q18="-","-",'BS(Balance Sheets) '!Q18/'為替換算(currency conversion)'!$B$3)</f>
        <v>1508.2005844094635</v>
      </c>
      <c r="R18" s="609">
        <f>IF('BS(Balance Sheets) '!R18="-","-",'BS(Balance Sheets) '!R18/'為替換算(currency conversion)'!$B$3)</f>
        <v>1494.8157224997642</v>
      </c>
      <c r="S18" s="609">
        <f>IF('BS(Balance Sheets) '!S18="-","-",'BS(Balance Sheets) '!S18/'為替換算(currency conversion)'!$B$3)</f>
        <v>1468.7340936940334</v>
      </c>
      <c r="T18" s="609">
        <f>IF('BS(Balance Sheets) '!T18="-","-",'BS(Balance Sheets) '!T18/'為替換算(currency conversion)'!$B$3)</f>
        <v>1414.157790555189</v>
      </c>
      <c r="U18" s="689"/>
    </row>
    <row r="19" spans="1:21" ht="18" customHeight="1">
      <c r="A19" s="238"/>
      <c r="B19" s="239"/>
      <c r="C19" s="304" t="s">
        <v>166</v>
      </c>
      <c r="D19" s="261" t="s">
        <v>4</v>
      </c>
      <c r="E19" s="262" t="s">
        <v>440</v>
      </c>
      <c r="F19" s="263">
        <f>IF('BS(Balance Sheets) '!F19="-","-",'BS(Balance Sheets) '!F19/'為替換算(currency conversion)'!$B$3)</f>
        <v>3269.252521444057</v>
      </c>
      <c r="G19" s="265">
        <f>IF('BS(Balance Sheets) '!G19="-","-",'BS(Balance Sheets) '!G19/'為替換算(currency conversion)'!$B$3)</f>
        <v>3320.7559619191252</v>
      </c>
      <c r="H19" s="264">
        <f>IF('BS(Balance Sheets) '!H19="-","-",'BS(Balance Sheets) '!H19/'為替換算(currency conversion)'!$B$3)</f>
        <v>3345.1974738429635</v>
      </c>
      <c r="I19" s="413">
        <f>IF('BS(Balance Sheets) '!I19="-","-",'BS(Balance Sheets) '!I19/'為替換算(currency conversion)'!$B$3)</f>
        <v>3166.0571213120934</v>
      </c>
      <c r="J19" s="602">
        <f>IF('BS(Balance Sheets) '!J19="-","-",'BS(Balance Sheets) '!J19/'為替換算(currency conversion)'!$B$3)</f>
        <v>3260.5617871618438</v>
      </c>
      <c r="K19" s="265">
        <f>IF('BS(Balance Sheets) '!K19="-","-",'BS(Balance Sheets) '!K19/'為替換算(currency conversion)'!$B$3)</f>
        <v>3377.5190875671597</v>
      </c>
      <c r="L19" s="602">
        <f>IF('BS(Balance Sheets) '!L19="-","-",'BS(Balance Sheets) '!L19/'為替換算(currency conversion)'!$B$3)</f>
        <v>3312.3574323687435</v>
      </c>
      <c r="M19" s="266">
        <f>IF('BS(Balance Sheets) '!M19="-","-",'BS(Balance Sheets) '!M19/'為替換算(currency conversion)'!$B$3)</f>
        <v>3365.1993590347815</v>
      </c>
      <c r="N19" s="602">
        <f>IF('BS(Balance Sheets) '!N19="-","-",'BS(Balance Sheets) '!N19/'為替換算(currency conversion)'!$B$3)</f>
        <v>3448.9113017249506</v>
      </c>
      <c r="O19" s="602">
        <f>IF('BS(Balance Sheets) '!O19="-","-",'BS(Balance Sheets) '!O19/'為替換算(currency conversion)'!$B$3)</f>
        <v>3425.9779432557261</v>
      </c>
      <c r="P19" s="602">
        <f>IF('BS(Balance Sheets) '!P19="-","-",'BS(Balance Sheets) '!P19/'為替換算(currency conversion)'!$B$3)</f>
        <v>3757.9602224526343</v>
      </c>
      <c r="Q19" s="266">
        <f>IF('BS(Balance Sheets) '!Q19="-","-",'BS(Balance Sheets) '!Q19/'為替換算(currency conversion)'!$B$3)</f>
        <v>3685.710246017532</v>
      </c>
      <c r="R19" s="602">
        <f>IF('BS(Balance Sheets) '!R19="-","-",'BS(Balance Sheets) '!R19/'為替換算(currency conversion)'!$B$3)</f>
        <v>3629.2487510604201</v>
      </c>
      <c r="S19" s="602">
        <f>IF('BS(Balance Sheets) '!S19="-","-",'BS(Balance Sheets) '!S19/'為替換算(currency conversion)'!$B$3)</f>
        <v>3582.8070506174004</v>
      </c>
      <c r="T19" s="602">
        <f>IF('BS(Balance Sheets) '!T19="-","-",'BS(Balance Sheets) '!T19/'為替換算(currency conversion)'!$B$3)</f>
        <v>3690.5174851541142</v>
      </c>
      <c r="U19" s="685"/>
    </row>
    <row r="20" spans="1:21" ht="18" customHeight="1">
      <c r="A20" s="238"/>
      <c r="B20" s="239"/>
      <c r="C20" s="304" t="s">
        <v>168</v>
      </c>
      <c r="D20" s="261" t="s">
        <v>4</v>
      </c>
      <c r="E20" s="262" t="s">
        <v>441</v>
      </c>
      <c r="F20" s="263">
        <f>IF('BS(Balance Sheets) '!F20="-","-",'BS(Balance Sheets) '!F20/'為替換算(currency conversion)'!$B$3)</f>
        <v>4067.7255160712602</v>
      </c>
      <c r="G20" s="265">
        <f>IF('BS(Balance Sheets) '!G20="-","-",'BS(Balance Sheets) '!G20/'為替換算(currency conversion)'!$B$3)</f>
        <v>4089.3769441040627</v>
      </c>
      <c r="H20" s="264">
        <f>IF('BS(Balance Sheets) '!H20="-","-",'BS(Balance Sheets) '!H20/'為替換算(currency conversion)'!$B$3)</f>
        <v>4102.940899236497</v>
      </c>
      <c r="I20" s="413">
        <f>IF('BS(Balance Sheets) '!I20="-","-",'BS(Balance Sheets) '!I20/'為替換算(currency conversion)'!$B$3)</f>
        <v>4066.4718635121121</v>
      </c>
      <c r="J20" s="602">
        <f>IF('BS(Balance Sheets) '!J20="-","-",'BS(Balance Sheets) '!J20/'為替換算(currency conversion)'!$B$3)</f>
        <v>4096.6726364407577</v>
      </c>
      <c r="K20" s="265">
        <f>IF('BS(Balance Sheets) '!K20="-","-",'BS(Balance Sheets) '!K20/'為替換算(currency conversion)'!$B$3)</f>
        <v>4119.7473842963518</v>
      </c>
      <c r="L20" s="602">
        <f>IF('BS(Balance Sheets) '!L20="-","-",'BS(Balance Sheets) '!L20/'為替換算(currency conversion)'!$B$3)</f>
        <v>4149.3637477613347</v>
      </c>
      <c r="M20" s="266">
        <f>IF('BS(Balance Sheets) '!M20="-","-",'BS(Balance Sheets) '!M20/'為替換算(currency conversion)'!$B$3)</f>
        <v>4189.3109623904229</v>
      </c>
      <c r="N20" s="602">
        <f>IF('BS(Balance Sheets) '!N20="-","-",'BS(Balance Sheets) '!N20/'為替換算(currency conversion)'!$B$3)</f>
        <v>4305.1277217456873</v>
      </c>
      <c r="O20" s="602">
        <f>IF('BS(Balance Sheets) '!O20="-","-",'BS(Balance Sheets) '!O20/'為替換算(currency conversion)'!$B$3)</f>
        <v>4326.0250730511825</v>
      </c>
      <c r="P20" s="602">
        <f>IF('BS(Balance Sheets) '!P20="-","-",'BS(Balance Sheets) '!P20/'為替換算(currency conversion)'!$B$3)</f>
        <v>4434.1785276651899</v>
      </c>
      <c r="Q20" s="266">
        <f>IF('BS(Balance Sheets) '!Q20="-","-",'BS(Balance Sheets) '!Q20/'為替換算(currency conversion)'!$B$3)</f>
        <v>4502.9314732774055</v>
      </c>
      <c r="R20" s="602">
        <f>IF('BS(Balance Sheets) '!R20="-","-",'BS(Balance Sheets) '!R20/'為替換算(currency conversion)'!$B$3)</f>
        <v>4506.3908002639264</v>
      </c>
      <c r="S20" s="602">
        <f>IF('BS(Balance Sheets) '!S20="-","-",'BS(Balance Sheets) '!S20/'為替換算(currency conversion)'!$B$3)</f>
        <v>4500.2073711000094</v>
      </c>
      <c r="T20" s="602">
        <f>IF('BS(Balance Sheets) '!T20="-","-",'BS(Balance Sheets) '!T20/'為替換算(currency conversion)'!$B$3)</f>
        <v>4522.8579507964932</v>
      </c>
      <c r="U20" s="685"/>
    </row>
    <row r="21" spans="1:21" ht="18" customHeight="1">
      <c r="A21" s="238"/>
      <c r="B21" s="239"/>
      <c r="C21" s="304" t="s">
        <v>170</v>
      </c>
      <c r="D21" s="261" t="s">
        <v>4</v>
      </c>
      <c r="E21" s="262" t="s">
        <v>442</v>
      </c>
      <c r="F21" s="263">
        <f>IF('BS(Balance Sheets) '!F21="-","-",'BS(Balance Sheets) '!F21/'為替換算(currency conversion)'!$B$3)</f>
        <v>265.61410123480061</v>
      </c>
      <c r="G21" s="265">
        <f>IF('BS(Balance Sheets) '!G21="-","-",'BS(Balance Sheets) '!G21/'為替換算(currency conversion)'!$B$3)</f>
        <v>263.45555660288431</v>
      </c>
      <c r="H21" s="264">
        <f>IF('BS(Balance Sheets) '!H21="-","-",'BS(Balance Sheets) '!H21/'為替換算(currency conversion)'!$B$3)</f>
        <v>260.8351399754925</v>
      </c>
      <c r="I21" s="413">
        <f>IF('BS(Balance Sheets) '!I21="-","-",'BS(Balance Sheets) '!I21/'為替換算(currency conversion)'!$B$3)</f>
        <v>258.12046375718728</v>
      </c>
      <c r="J21" s="602">
        <f>IF('BS(Balance Sheets) '!J21="-","-",'BS(Balance Sheets) '!J21/'為替換算(currency conversion)'!$B$3)</f>
        <v>256.80082948440003</v>
      </c>
      <c r="K21" s="265">
        <f>IF('BS(Balance Sheets) '!K21="-","-",'BS(Balance Sheets) '!K21/'為替換算(currency conversion)'!$B$3)</f>
        <v>255.53775096616079</v>
      </c>
      <c r="L21" s="602">
        <f>IF('BS(Balance Sheets) '!L21="-","-",'BS(Balance Sheets) '!L21/'為替換算(currency conversion)'!$B$3)</f>
        <v>254.40663587520029</v>
      </c>
      <c r="M21" s="266">
        <f>IF('BS(Balance Sheets) '!M21="-","-",'BS(Balance Sheets) '!M21/'為替換算(currency conversion)'!$B$3)</f>
        <v>257.62088792534638</v>
      </c>
      <c r="N21" s="602">
        <f>IF('BS(Balance Sheets) '!N21="-","-",'BS(Balance Sheets) '!N21/'為替換算(currency conversion)'!$B$3)</f>
        <v>256.24469789801111</v>
      </c>
      <c r="O21" s="602">
        <f>IF('BS(Balance Sheets) '!O21="-","-",'BS(Balance Sheets) '!O21/'為替換算(currency conversion)'!$B$3)</f>
        <v>255.3115279479687</v>
      </c>
      <c r="P21" s="602">
        <f>IF('BS(Balance Sheets) '!P21="-","-",'BS(Balance Sheets) '!P21/'為替換算(currency conversion)'!$B$3)</f>
        <v>254.56687717975302</v>
      </c>
      <c r="Q21" s="266">
        <f>IF('BS(Balance Sheets) '!Q21="-","-",'BS(Balance Sheets) '!Q21/'為替換算(currency conversion)'!$B$3)</f>
        <v>255.56602884343482</v>
      </c>
      <c r="R21" s="602">
        <f>IF('BS(Balance Sheets) '!R21="-","-",'BS(Balance Sheets) '!R21/'為替換算(currency conversion)'!$B$3)</f>
        <v>253.35092845697048</v>
      </c>
      <c r="S21" s="602">
        <f>IF('BS(Balance Sheets) '!S21="-","-",'BS(Balance Sheets) '!S21/'為替換算(currency conversion)'!$B$3)</f>
        <v>252.52144405693278</v>
      </c>
      <c r="T21" s="602">
        <f>IF('BS(Balance Sheets) '!T21="-","-",'BS(Balance Sheets) '!T21/'為替換算(currency conversion)'!$B$3)</f>
        <v>251.55999622961636</v>
      </c>
      <c r="U21" s="685"/>
    </row>
    <row r="22" spans="1:21" ht="18" customHeight="1">
      <c r="A22" s="238"/>
      <c r="B22" s="239"/>
      <c r="C22" s="304" t="s">
        <v>172</v>
      </c>
      <c r="D22" s="261" t="s">
        <v>4</v>
      </c>
      <c r="E22" s="262" t="s">
        <v>443</v>
      </c>
      <c r="F22" s="263">
        <f>IF('BS(Balance Sheets) '!F22="-","-",'BS(Balance Sheets) '!F22/'為替換算(currency conversion)'!$B$3)</f>
        <v>55.895937411631628</v>
      </c>
      <c r="G22" s="265">
        <f>IF('BS(Balance Sheets) '!G22="-","-",'BS(Balance Sheets) '!G22/'為替換算(currency conversion)'!$B$3)</f>
        <v>56.178716184371758</v>
      </c>
      <c r="H22" s="264">
        <f>IF('BS(Balance Sheets) '!H22="-","-",'BS(Balance Sheets) '!H22/'為替換算(currency conversion)'!$B$3)</f>
        <v>60.222452634555566</v>
      </c>
      <c r="I22" s="413">
        <f>IF('BS(Balance Sheets) '!I22="-","-",'BS(Balance Sheets) '!I22/'為替換算(currency conversion)'!$B$3)</f>
        <v>64.388726552926755</v>
      </c>
      <c r="J22" s="602">
        <f>IF('BS(Balance Sheets) '!J22="-","-",'BS(Balance Sheets) '!J22/'為替換算(currency conversion)'!$B$3)</f>
        <v>62.173626166462434</v>
      </c>
      <c r="K22" s="265">
        <f>IF('BS(Balance Sheets) '!K22="-","-",'BS(Balance Sheets) '!K22/'為替換算(currency conversion)'!$B$3)</f>
        <v>67.10340277123197</v>
      </c>
      <c r="L22" s="602">
        <f>IF('BS(Balance Sheets) '!L22="-","-",'BS(Balance Sheets) '!L22/'為替換算(currency conversion)'!$B$3)</f>
        <v>65.029691771137706</v>
      </c>
      <c r="M22" s="266">
        <f>IF('BS(Balance Sheets) '!M22="-","-",'BS(Balance Sheets) '!M22/'為替換算(currency conversion)'!$B$3)</f>
        <v>61.956829107361671</v>
      </c>
      <c r="N22" s="602">
        <f>IF('BS(Balance Sheets) '!N22="-","-",'BS(Balance Sheets) '!N22/'為替換算(currency conversion)'!$B$3)</f>
        <v>64.096521821095294</v>
      </c>
      <c r="O22" s="602">
        <f>IF('BS(Balance Sheets) '!O22="-","-",'BS(Balance Sheets) '!O22/'為替換算(currency conversion)'!$B$3)</f>
        <v>73.560184748798193</v>
      </c>
      <c r="P22" s="602">
        <f>IF('BS(Balance Sheets) '!P22="-","-",'BS(Balance Sheets) '!P22/'為替換算(currency conversion)'!$B$3)</f>
        <v>76.821566594400977</v>
      </c>
      <c r="Q22" s="266">
        <f>IF('BS(Balance Sheets) '!Q22="-","-",'BS(Balance Sheets) '!Q22/'為替換算(currency conversion)'!$B$3)</f>
        <v>78.857573758129888</v>
      </c>
      <c r="R22" s="602">
        <f>IF('BS(Balance Sheets) '!R22="-","-",'BS(Balance Sheets) '!R22/'為替換算(currency conversion)'!$B$3)</f>
        <v>79.932133094542365</v>
      </c>
      <c r="S22" s="602">
        <f>IF('BS(Balance Sheets) '!S22="-","-",'BS(Balance Sheets) '!S22/'為替換算(currency conversion)'!$B$3)</f>
        <v>80.714487699123382</v>
      </c>
      <c r="T22" s="602">
        <f>IF('BS(Balance Sheets) '!T22="-","-",'BS(Balance Sheets) '!T22/'為替換算(currency conversion)'!$B$3)</f>
        <v>98.520124422660004</v>
      </c>
      <c r="U22" s="685"/>
    </row>
    <row r="23" spans="1:21" ht="18" customHeight="1">
      <c r="A23" s="238"/>
      <c r="B23" s="239"/>
      <c r="C23" s="304" t="s">
        <v>156</v>
      </c>
      <c r="D23" s="261" t="s">
        <v>4</v>
      </c>
      <c r="E23" s="262" t="s">
        <v>435</v>
      </c>
      <c r="F23" s="263">
        <f>IF('BS(Balance Sheets) '!F23="-","-",'BS(Balance Sheets) '!F23/'為替換算(currency conversion)'!$B$3)</f>
        <v>1048.6473748703929</v>
      </c>
      <c r="G23" s="265">
        <f>IF('BS(Balance Sheets) '!G23="-","-",'BS(Balance Sheets) '!G23/'為替換算(currency conversion)'!$B$3)</f>
        <v>1212.5082477142048</v>
      </c>
      <c r="H23" s="264">
        <f>IF('BS(Balance Sheets) '!H23="-","-",'BS(Balance Sheets) '!H23/'為替換算(currency conversion)'!$B$3)</f>
        <v>1328.8905646149494</v>
      </c>
      <c r="I23" s="413">
        <f>IF('BS(Balance Sheets) '!I23="-","-",'BS(Balance Sheets) '!I23/'為替換算(currency conversion)'!$B$3)</f>
        <v>1302.8843434819491</v>
      </c>
      <c r="J23" s="602">
        <f>IF('BS(Balance Sheets) '!J23="-","-",'BS(Balance Sheets) '!J23/'為替換算(currency conversion)'!$B$3)</f>
        <v>1559.1007635026863</v>
      </c>
      <c r="K23" s="265">
        <f>IF('BS(Balance Sheets) '!K23="-","-",'BS(Balance Sheets) '!K23/'為替換算(currency conversion)'!$B$3)</f>
        <v>1818.0130078235459</v>
      </c>
      <c r="L23" s="602">
        <f>IF('BS(Balance Sheets) '!L23="-","-",'BS(Balance Sheets) '!L23/'為替換算(currency conversion)'!$B$3)</f>
        <v>1411.1320576868695</v>
      </c>
      <c r="M23" s="266">
        <f>IF('BS(Balance Sheets) '!M23="-","-",'BS(Balance Sheets) '!M23/'為替換算(currency conversion)'!$B$3)</f>
        <v>1591.1301724950513</v>
      </c>
      <c r="N23" s="602">
        <f>IF('BS(Balance Sheets) '!N23="-","-",'BS(Balance Sheets) '!N23/'為替換算(currency conversion)'!$B$3)</f>
        <v>1718.8613441417663</v>
      </c>
      <c r="O23" s="602">
        <f>IF('BS(Balance Sheets) '!O23="-","-",'BS(Balance Sheets) '!O23/'為替換算(currency conversion)'!$B$3)</f>
        <v>1567.5087190121594</v>
      </c>
      <c r="P23" s="602">
        <f>IF('BS(Balance Sheets) '!P23="-","-",'BS(Balance Sheets) '!P23/'為替換算(currency conversion)'!$B$3)</f>
        <v>1793.5337920633424</v>
      </c>
      <c r="Q23" s="266">
        <f>IF('BS(Balance Sheets) '!Q23="-","-",'BS(Balance Sheets) '!Q23/'為替換算(currency conversion)'!$B$3)</f>
        <v>1340.4750683382033</v>
      </c>
      <c r="R23" s="602">
        <f>IF('BS(Balance Sheets) '!R23="-","-",'BS(Balance Sheets) '!R23/'為替換算(currency conversion)'!$B$3)</f>
        <v>1624.8468281647656</v>
      </c>
      <c r="S23" s="602">
        <f>IF('BS(Balance Sheets) '!S23="-","-",'BS(Balance Sheets) '!S23/'為替換算(currency conversion)'!$B$3)</f>
        <v>1713.9127156188142</v>
      </c>
      <c r="T23" s="602">
        <f>IF('BS(Balance Sheets) '!T23="-","-",'BS(Balance Sheets) '!T23/'為替換算(currency conversion)'!$B$3)</f>
        <v>1757.3852389480628</v>
      </c>
      <c r="U23" s="685"/>
    </row>
    <row r="24" spans="1:21" ht="18" customHeight="1">
      <c r="A24" s="238"/>
      <c r="B24" s="239"/>
      <c r="C24" s="304" t="s">
        <v>444</v>
      </c>
      <c r="D24" s="261" t="s">
        <v>4</v>
      </c>
      <c r="E24" s="262" t="s">
        <v>445</v>
      </c>
      <c r="F24" s="263">
        <f>IF('BS(Balance Sheets) '!F24="-","-",'BS(Balance Sheets) '!F24/'為替換算(currency conversion)'!$B$3)</f>
        <v>1055.4246394570648</v>
      </c>
      <c r="G24" s="265">
        <f>IF('BS(Balance Sheets) '!G24="-","-",'BS(Balance Sheets) '!G24/'為替換算(currency conversion)'!$B$3)</f>
        <v>1013.1869167687812</v>
      </c>
      <c r="H24" s="264">
        <f>IF('BS(Balance Sheets) '!H24="-","-",'BS(Balance Sheets) '!H24/'為替換算(currency conversion)'!$B$3)</f>
        <v>888.62286737675561</v>
      </c>
      <c r="I24" s="413">
        <f>IF('BS(Balance Sheets) '!I24="-","-",'BS(Balance Sheets) '!I24/'為替換算(currency conversion)'!$B$3)</f>
        <v>902.60156470920913</v>
      </c>
      <c r="J24" s="602">
        <f>IF('BS(Balance Sheets) '!J24="-","-",'BS(Balance Sheets) '!J24/'為替換算(currency conversion)'!$B$3)</f>
        <v>843.31228202469595</v>
      </c>
      <c r="K24" s="265">
        <f>IF('BS(Balance Sheets) '!K24="-","-",'BS(Balance Sheets) '!K24/'為替換算(currency conversion)'!$B$3)</f>
        <v>823.06532189650295</v>
      </c>
      <c r="L24" s="602">
        <f>IF('BS(Balance Sheets) '!L24="-","-",'BS(Balance Sheets) '!L24/'為替換算(currency conversion)'!$B$3)</f>
        <v>950.19323216137241</v>
      </c>
      <c r="M24" s="266">
        <f>IF('BS(Balance Sheets) '!M24="-","-",'BS(Balance Sheets) '!M24/'為替換算(currency conversion)'!$B$3)</f>
        <v>925.81770195117349</v>
      </c>
      <c r="N24" s="602">
        <f>IF('BS(Balance Sheets) '!N24="-","-",'BS(Balance Sheets) '!N24/'為替換算(currency conversion)'!$B$3)</f>
        <v>906.1457253275521</v>
      </c>
      <c r="O24" s="602">
        <f>IF('BS(Balance Sheets) '!O24="-","-",'BS(Balance Sheets) '!O24/'為替換算(currency conversion)'!$B$3)</f>
        <v>950.00471297954562</v>
      </c>
      <c r="P24" s="602">
        <f>IF('BS(Balance Sheets) '!P24="-","-",'BS(Balance Sheets) '!P24/'為替換算(currency conversion)'!$B$3)</f>
        <v>908.89810538222264</v>
      </c>
      <c r="Q24" s="266">
        <f>IF('BS(Balance Sheets) '!Q24="-","-",'BS(Balance Sheets) '!Q24/'為替換算(currency conversion)'!$B$3)</f>
        <v>1045.772457347535</v>
      </c>
      <c r="R24" s="602">
        <f>IF('BS(Balance Sheets) '!R24="-","-",'BS(Balance Sheets) '!R24/'為替換算(currency conversion)'!$B$3)</f>
        <v>962.50353473465918</v>
      </c>
      <c r="S24" s="602">
        <f>IF('BS(Balance Sheets) '!S24="-","-",'BS(Balance Sheets) '!S24/'為替換算(currency conversion)'!$B$3)</f>
        <v>921.84937317372044</v>
      </c>
      <c r="T24" s="602">
        <f>IF('BS(Balance Sheets) '!T24="-","-",'BS(Balance Sheets) '!T24/'為替換算(currency conversion)'!$B$3)</f>
        <v>898.12423414082377</v>
      </c>
      <c r="U24" s="685"/>
    </row>
    <row r="25" spans="1:21" ht="18" customHeight="1">
      <c r="A25" s="238"/>
      <c r="B25" s="270"/>
      <c r="C25" s="305" t="s">
        <v>177</v>
      </c>
      <c r="D25" s="272" t="s">
        <v>4</v>
      </c>
      <c r="E25" s="273" t="s">
        <v>446</v>
      </c>
      <c r="F25" s="306">
        <f>IF('BS(Balance Sheets) '!F25="-","-",'BS(Balance Sheets) '!F25/'為替換算(currency conversion)'!$B$3)</f>
        <v>325.45008954661137</v>
      </c>
      <c r="G25" s="308">
        <f>IF('BS(Balance Sheets) '!G25="-","-",'BS(Balance Sheets) '!G25/'為替換算(currency conversion)'!$B$3)</f>
        <v>342.41681591101894</v>
      </c>
      <c r="H25" s="307">
        <f>IF('BS(Balance Sheets) '!H25="-","-",'BS(Balance Sheets) '!H25/'為替換算(currency conversion)'!$B$3)</f>
        <v>337.96776321990762</v>
      </c>
      <c r="I25" s="610">
        <f>IF('BS(Balance Sheets) '!I25="-","-",'BS(Balance Sheets) '!I25/'為替換算(currency conversion)'!$B$3)</f>
        <v>338.01489301536429</v>
      </c>
      <c r="J25" s="611">
        <f>IF('BS(Balance Sheets) '!J25="-","-",'BS(Balance Sheets) '!J25/'為替換算(currency conversion)'!$B$3)</f>
        <v>360.49580544820435</v>
      </c>
      <c r="K25" s="308">
        <f>IF('BS(Balance Sheets) '!K25="-","-",'BS(Balance Sheets) '!K25/'為替換算(currency conversion)'!$B$3)</f>
        <v>363.55924215288906</v>
      </c>
      <c r="L25" s="611">
        <f>IF('BS(Balance Sheets) '!L25="-","-",'BS(Balance Sheets) '!L25/'為替換算(currency conversion)'!$B$3)</f>
        <v>381.72306532189651</v>
      </c>
      <c r="M25" s="309">
        <f>IF('BS(Balance Sheets) '!M25="-","-",'BS(Balance Sheets) '!M25/'為替換算(currency conversion)'!$B$3)</f>
        <v>409.96323875954374</v>
      </c>
      <c r="N25" s="611">
        <f>IF('BS(Balance Sheets) '!N25="-","-",'BS(Balance Sheets) '!N25/'為替換算(currency conversion)'!$B$3)</f>
        <v>444.78273164294467</v>
      </c>
      <c r="O25" s="611">
        <f>IF('BS(Balance Sheets) '!O25="-","-",'BS(Balance Sheets) '!O25/'為替換算(currency conversion)'!$B$3)</f>
        <v>462.44697898011123</v>
      </c>
      <c r="P25" s="611">
        <f>IF('BS(Balance Sheets) '!P25="-","-",'BS(Balance Sheets) '!P25/'為替換算(currency conversion)'!$B$3)</f>
        <v>505.77811292298992</v>
      </c>
      <c r="Q25" s="309">
        <f>IF('BS(Balance Sheets) '!Q25="-","-",'BS(Balance Sheets) '!Q25/'為替換算(currency conversion)'!$B$3)</f>
        <v>535.61127344707324</v>
      </c>
      <c r="R25" s="611">
        <f>IF('BS(Balance Sheets) '!R25="-","-",'BS(Balance Sheets) '!R25/'為替換算(currency conversion)'!$B$3)</f>
        <v>558.62003958902812</v>
      </c>
      <c r="S25" s="611">
        <f>IF('BS(Balance Sheets) '!S25="-","-",'BS(Balance Sheets) '!S25/'為替換算(currency conversion)'!$B$3)</f>
        <v>580.16778207182574</v>
      </c>
      <c r="T25" s="611">
        <f>IF('BS(Balance Sheets) '!T25="-","-",'BS(Balance Sheets) '!T25/'為替換算(currency conversion)'!$B$3)</f>
        <v>588.63229333584695</v>
      </c>
      <c r="U25" s="690"/>
    </row>
    <row r="26" spans="1:21" ht="18" customHeight="1" thickBot="1">
      <c r="A26" s="238"/>
      <c r="B26" s="310" t="s">
        <v>447</v>
      </c>
      <c r="C26" s="311"/>
      <c r="D26" s="312" t="s">
        <v>4</v>
      </c>
      <c r="E26" s="313" t="s">
        <v>448</v>
      </c>
      <c r="F26" s="314">
        <f>IF('BS(Balance Sheets) '!F26="-","-",'BS(Balance Sheets) '!F26/'為替換算(currency conversion)'!$B$3)</f>
        <v>20055.123008766142</v>
      </c>
      <c r="G26" s="316">
        <f>IF('BS(Balance Sheets) '!G26="-","-",'BS(Balance Sheets) '!G26/'為替換算(currency conversion)'!$B$3)</f>
        <v>20845.244603638421</v>
      </c>
      <c r="H26" s="315">
        <f>IF('BS(Balance Sheets) '!H26="-","-",'BS(Balance Sheets) '!H26/'為替換算(currency conversion)'!$B$3)</f>
        <v>21499.406164577245</v>
      </c>
      <c r="I26" s="612">
        <f>IF('BS(Balance Sheets) '!I26="-","-",'BS(Balance Sheets) '!I26/'為替換算(currency conversion)'!$B$3)</f>
        <v>21398.840607031765</v>
      </c>
      <c r="J26" s="613">
        <f>IF('BS(Balance Sheets) '!J26="-","-",'BS(Balance Sheets) '!J26/'為替換算(currency conversion)'!$B$3)</f>
        <v>21147.158073333962</v>
      </c>
      <c r="K26" s="316">
        <f>IF('BS(Balance Sheets) '!K26="-","-",'BS(Balance Sheets) '!K26/'為替換算(currency conversion)'!$B$3)</f>
        <v>21945.216325761146</v>
      </c>
      <c r="L26" s="613">
        <f>IF('BS(Balance Sheets) '!L26="-","-",'BS(Balance Sheets) '!L26/'為替換算(currency conversion)'!$B$3)</f>
        <v>21814.468847205204</v>
      </c>
      <c r="M26" s="317">
        <f>IF('BS(Balance Sheets) '!M26="-","-",'BS(Balance Sheets) '!M26/'為替換算(currency conversion)'!$B$3)</f>
        <v>23339.259119615421</v>
      </c>
      <c r="N26" s="613">
        <f>IF('BS(Balance Sheets) '!N26="-","-",'BS(Balance Sheets) '!N26/'為替換算(currency conversion)'!$B$3)</f>
        <v>24153.63370722971</v>
      </c>
      <c r="O26" s="613">
        <f>IF('BS(Balance Sheets) '!O26="-","-",'BS(Balance Sheets) '!O26/'為替換算(currency conversion)'!$B$3)</f>
        <v>24106.334244509377</v>
      </c>
      <c r="P26" s="613">
        <f>IF('BS(Balance Sheets) '!P26="-","-",'BS(Balance Sheets) '!P26/'為替換算(currency conversion)'!$B$3)</f>
        <v>25491.893675181447</v>
      </c>
      <c r="Q26" s="317">
        <f>IF('BS(Balance Sheets) '!Q26="-","-",'BS(Balance Sheets) '!Q26/'為替換算(currency conversion)'!$B$3)</f>
        <v>25318.201527005371</v>
      </c>
      <c r="R26" s="613">
        <f>IF('BS(Balance Sheets) '!R26="-","-",'BS(Balance Sheets) '!R26/'為替換算(currency conversion)'!$B$3)</f>
        <v>25097.803751531719</v>
      </c>
      <c r="S26" s="613">
        <f>IF('BS(Balance Sheets) '!S26="-","-",'BS(Balance Sheets) '!S26/'為替換算(currency conversion)'!$B$3)</f>
        <v>25220.746535960032</v>
      </c>
      <c r="T26" s="613">
        <f>IF('BS(Balance Sheets) '!T26="-","-",'BS(Balance Sheets) '!T26/'為替換算(currency conversion)'!$B$3)</f>
        <v>26188.066735790366</v>
      </c>
      <c r="U26" s="691"/>
    </row>
    <row r="27" spans="1:21" ht="18" customHeight="1">
      <c r="B27" s="227" t="s">
        <v>181</v>
      </c>
      <c r="C27" s="228"/>
      <c r="D27" s="229" t="s">
        <v>4</v>
      </c>
      <c r="E27" s="230" t="s">
        <v>182</v>
      </c>
      <c r="F27" s="231"/>
      <c r="G27" s="233"/>
      <c r="H27" s="232"/>
      <c r="I27" s="614"/>
      <c r="J27" s="236"/>
      <c r="K27" s="232"/>
      <c r="L27" s="233"/>
      <c r="M27" s="234"/>
      <c r="N27" s="236"/>
      <c r="O27" s="236"/>
      <c r="P27" s="233"/>
      <c r="Q27" s="234"/>
      <c r="R27" s="236"/>
      <c r="S27" s="236"/>
      <c r="T27" s="233"/>
      <c r="U27" s="234"/>
    </row>
    <row r="28" spans="1:21" ht="18" customHeight="1">
      <c r="A28" s="238"/>
      <c r="B28" s="239" t="s">
        <v>449</v>
      </c>
      <c r="C28" s="323"/>
      <c r="D28" s="241" t="s">
        <v>4</v>
      </c>
      <c r="E28" s="242" t="s">
        <v>450</v>
      </c>
      <c r="F28" s="324">
        <f>IF('BS(Balance Sheets) '!F28="-","-",'BS(Balance Sheets) '!F28/'為替換算(currency conversion)'!$B$3)</f>
        <v>6076.7555848807615</v>
      </c>
      <c r="G28" s="326">
        <f>IF('BS(Balance Sheets) '!G28="-","-",'BS(Balance Sheets) '!G28/'為替換算(currency conversion)'!$B$3)</f>
        <v>6182.4582901310205</v>
      </c>
      <c r="H28" s="325">
        <f>IF('BS(Balance Sheets) '!H28="-","-",'BS(Balance Sheets) '!H28/'為替換算(currency conversion)'!$B$3)</f>
        <v>6795.6263549816194</v>
      </c>
      <c r="I28" s="615">
        <f>IF('BS(Balance Sheets) '!I28="-","-",'BS(Balance Sheets) '!I28/'為替換算(currency conversion)'!$B$3)</f>
        <v>6666.198510698463</v>
      </c>
      <c r="J28" s="616">
        <f>IF('BS(Balance Sheets) '!J28="-","-",'BS(Balance Sheets) '!J28/'為替換算(currency conversion)'!$B$3)</f>
        <v>6011.8295786596282</v>
      </c>
      <c r="K28" s="286">
        <f>IF('BS(Balance Sheets) '!K28="-","-",'BS(Balance Sheets) '!K28/'為替換算(currency conversion)'!$B$3)</f>
        <v>6264.4547082665658</v>
      </c>
      <c r="L28" s="616">
        <f>IF('BS(Balance Sheets) '!L28="-","-",'BS(Balance Sheets) '!L28/'為替換算(currency conversion)'!$B$3)</f>
        <v>6005.9949099820906</v>
      </c>
      <c r="M28" s="327">
        <f>IF('BS(Balance Sheets) '!M28="-","-",'BS(Balance Sheets) '!M28/'為替換算(currency conversion)'!$B$3)</f>
        <v>7699.679517390894</v>
      </c>
      <c r="N28" s="616">
        <f>IF('BS(Balance Sheets) '!N28="-","-",'BS(Balance Sheets) '!N28/'為替換算(currency conversion)'!$B$3)</f>
        <v>7479.1780563672355</v>
      </c>
      <c r="O28" s="616">
        <f>IF('BS(Balance Sheets) '!O28="-","-",'BS(Balance Sheets) '!O28/'為替換算(currency conversion)'!$B$3)</f>
        <v>7180.0923743990952</v>
      </c>
      <c r="P28" s="616">
        <f>IF('BS(Balance Sheets) '!P28="-","-",'BS(Balance Sheets) '!P28/'為替換算(currency conversion)'!$B$3)</f>
        <v>7650.7587897068524</v>
      </c>
      <c r="Q28" s="327">
        <f>IF('BS(Balance Sheets) '!Q28="-","-",'BS(Balance Sheets) '!Q28/'為替換算(currency conversion)'!$B$3)</f>
        <v>8323.4800640965223</v>
      </c>
      <c r="R28" s="616">
        <f>IF('BS(Balance Sheets) '!R28="-","-",'BS(Balance Sheets) '!R28/'為替換算(currency conversion)'!$B$3)</f>
        <v>7887.7462531812607</v>
      </c>
      <c r="S28" s="616">
        <f>IF('BS(Balance Sheets) '!S28="-","-",'BS(Balance Sheets) '!S28/'為替換算(currency conversion)'!$B$3)</f>
        <v>8013.2057686869639</v>
      </c>
      <c r="T28" s="616">
        <f>IF('BS(Balance Sheets) '!T28="-","-",'BS(Balance Sheets) '!T28/'為替換算(currency conversion)'!$B$3)</f>
        <v>8108.6907342822133</v>
      </c>
      <c r="U28" s="693"/>
    </row>
    <row r="29" spans="1:21" ht="18" customHeight="1">
      <c r="A29" s="238"/>
      <c r="B29" s="239"/>
      <c r="C29" s="250" t="s">
        <v>185</v>
      </c>
      <c r="D29" s="251" t="s">
        <v>4</v>
      </c>
      <c r="E29" s="252" t="s">
        <v>451</v>
      </c>
      <c r="F29" s="253">
        <f>IF('BS(Balance Sheets) '!F29="-","-",'BS(Balance Sheets) '!F29/'為替換算(currency conversion)'!$B$3)</f>
        <v>2484.0795550947309</v>
      </c>
      <c r="G29" s="255">
        <f>IF('BS(Balance Sheets) '!G29="-","-",'BS(Balance Sheets) '!G29/'為替換算(currency conversion)'!$B$3)</f>
        <v>2594.7685927043076</v>
      </c>
      <c r="H29" s="254">
        <f>IF('BS(Balance Sheets) '!H29="-","-",'BS(Balance Sheets) '!H29/'為替換算(currency conversion)'!$B$3)</f>
        <v>2608.125176736733</v>
      </c>
      <c r="I29" s="600">
        <f>IF('BS(Balance Sheets) '!I29="-","-",'BS(Balance Sheets) '!I29/'為替換算(currency conversion)'!$B$3)</f>
        <v>2902.1114148364595</v>
      </c>
      <c r="J29" s="601">
        <f>IF('BS(Balance Sheets) '!J29="-","-",'BS(Balance Sheets) '!J29/'為替換算(currency conversion)'!$B$3)</f>
        <v>2537.1100009425959</v>
      </c>
      <c r="K29" s="255">
        <f>IF('BS(Balance Sheets) '!K29="-","-",'BS(Balance Sheets) '!K29/'為替換算(currency conversion)'!$B$3)</f>
        <v>2707.314544254878</v>
      </c>
      <c r="L29" s="601">
        <f>IF('BS(Balance Sheets) '!L29="-","-",'BS(Balance Sheets) '!L29/'為替換算(currency conversion)'!$B$3)</f>
        <v>2658.4880761617492</v>
      </c>
      <c r="M29" s="256">
        <f>IF('BS(Balance Sheets) '!M29="-","-",'BS(Balance Sheets) '!M29/'為替換算(currency conversion)'!$B$3)</f>
        <v>3384.0418512583656</v>
      </c>
      <c r="N29" s="601">
        <f>IF('BS(Balance Sheets) '!N29="-","-",'BS(Balance Sheets) '!N29/'為替換算(currency conversion)'!$B$3)</f>
        <v>3173.6450183806201</v>
      </c>
      <c r="O29" s="601">
        <f>IF('BS(Balance Sheets) '!O29="-","-",'BS(Balance Sheets) '!O29/'為替換算(currency conversion)'!$B$3)</f>
        <v>2953.1624092751435</v>
      </c>
      <c r="P29" s="601">
        <f>IF('BS(Balance Sheets) '!P29="-","-",'BS(Balance Sheets) '!P29/'為替換算(currency conversion)'!$B$3)</f>
        <v>3264.7751908756713</v>
      </c>
      <c r="Q29" s="256">
        <f>IF('BS(Balance Sheets) '!Q29="-","-",'BS(Balance Sheets) '!Q29/'為替換算(currency conversion)'!$B$3)</f>
        <v>3388.7077010085777</v>
      </c>
      <c r="R29" s="601">
        <f>IF('BS(Balance Sheets) '!R29="-","-",'BS(Balance Sheets) '!R29/'為替換算(currency conversion)'!$B$3)</f>
        <v>3168.3947591667452</v>
      </c>
      <c r="S29" s="601">
        <f>IF('BS(Balance Sheets) '!S29="-","-",'BS(Balance Sheets) '!S29/'為替換算(currency conversion)'!$B$3)</f>
        <v>3140.0697520972758</v>
      </c>
      <c r="T29" s="601">
        <f>IF('BS(Balance Sheets) '!T29="-","-",'BS(Balance Sheets) '!T29/'為替換算(currency conversion)'!$B$3)</f>
        <v>3319.7756621736262</v>
      </c>
      <c r="U29" s="684"/>
    </row>
    <row r="30" spans="1:21" ht="18" customHeight="1">
      <c r="A30" s="238"/>
      <c r="B30" s="239"/>
      <c r="C30" s="260" t="s">
        <v>187</v>
      </c>
      <c r="D30" s="261" t="s">
        <v>4</v>
      </c>
      <c r="E30" s="262" t="s">
        <v>452</v>
      </c>
      <c r="F30" s="263">
        <f>IF('BS(Balance Sheets) '!F30="-","-",'BS(Balance Sheets) '!F30/'為替換算(currency conversion)'!$B$3)</f>
        <v>1877.0854934489585</v>
      </c>
      <c r="G30" s="265">
        <f>IF('BS(Balance Sheets) '!G30="-","-",'BS(Balance Sheets) '!G30/'為替換算(currency conversion)'!$B$3)</f>
        <v>1842.4545197473842</v>
      </c>
      <c r="H30" s="264">
        <f>IF('BS(Balance Sheets) '!H30="-","-",'BS(Balance Sheets) '!H30/'為替換算(currency conversion)'!$B$3)</f>
        <v>2100.7917805636721</v>
      </c>
      <c r="I30" s="413">
        <f>IF('BS(Balance Sheets) '!I30="-","-",'BS(Balance Sheets) '!I30/'為替換算(currency conversion)'!$B$3)</f>
        <v>2015.1852200961448</v>
      </c>
      <c r="J30" s="602">
        <f>IF('BS(Balance Sheets) '!J30="-","-",'BS(Balance Sheets) '!J30/'為替換算(currency conversion)'!$B$3)</f>
        <v>2037.2136864926006</v>
      </c>
      <c r="K30" s="265">
        <f>IF('BS(Balance Sheets) '!K30="-","-",'BS(Balance Sheets) '!K30/'為替換算(currency conversion)'!$B$3)</f>
        <v>1978.2071825808275</v>
      </c>
      <c r="L30" s="602">
        <f>IF('BS(Balance Sheets) '!L30="-","-",'BS(Balance Sheets) '!L30/'為替換算(currency conversion)'!$B$3)</f>
        <v>2042.3131303610141</v>
      </c>
      <c r="M30" s="266">
        <f>IF('BS(Balance Sheets) '!M30="-","-",'BS(Balance Sheets) '!M30/'為替換算(currency conversion)'!$B$3)</f>
        <v>2062.1547742482799</v>
      </c>
      <c r="N30" s="602">
        <f>IF('BS(Balance Sheets) '!N30="-","-",'BS(Balance Sheets) '!N30/'為替換算(currency conversion)'!$B$3)</f>
        <v>2513.0455273824109</v>
      </c>
      <c r="O30" s="602">
        <f>IF('BS(Balance Sheets) '!O30="-","-",'BS(Balance Sheets) '!O30/'為替換算(currency conversion)'!$B$3)</f>
        <v>2401.4893015364314</v>
      </c>
      <c r="P30" s="602">
        <f>IF('BS(Balance Sheets) '!P30="-","-",'BS(Balance Sheets) '!P30/'為替換算(currency conversion)'!$B$3)</f>
        <v>2543.2934301065134</v>
      </c>
      <c r="Q30" s="266">
        <f>IF('BS(Balance Sheets) '!Q30="-","-",'BS(Balance Sheets) '!Q30/'為替換算(currency conversion)'!$B$3)</f>
        <v>2420.0207371100009</v>
      </c>
      <c r="R30" s="602">
        <f>IF('BS(Balance Sheets) '!R30="-","-",'BS(Balance Sheets) '!R30/'為替換算(currency conversion)'!$B$3)</f>
        <v>2741.6156093882551</v>
      </c>
      <c r="S30" s="602">
        <f>IF('BS(Balance Sheets) '!S30="-","-",'BS(Balance Sheets) '!S30/'為替換算(currency conversion)'!$B$3)</f>
        <v>2568.8283532849468</v>
      </c>
      <c r="T30" s="602">
        <f>IF('BS(Balance Sheets) '!T30="-","-",'BS(Balance Sheets) '!T30/'為替換算(currency conversion)'!$B$3)</f>
        <v>2583.410311999246</v>
      </c>
      <c r="U30" s="685"/>
    </row>
    <row r="31" spans="1:21" ht="18" customHeight="1">
      <c r="A31" s="238"/>
      <c r="B31" s="239"/>
      <c r="C31" s="304" t="s">
        <v>189</v>
      </c>
      <c r="D31" s="261" t="s">
        <v>4</v>
      </c>
      <c r="E31" s="262" t="s">
        <v>453</v>
      </c>
      <c r="F31" s="263">
        <f>IF('BS(Balance Sheets) '!F31="-","-",'BS(Balance Sheets) '!F31/'為替換算(currency conversion)'!$B$3)</f>
        <v>1188.2929588085588</v>
      </c>
      <c r="G31" s="265">
        <f>IF('BS(Balance Sheets) '!G31="-","-",'BS(Balance Sheets) '!G31/'為替換算(currency conversion)'!$B$3)</f>
        <v>1024.0173437647281</v>
      </c>
      <c r="H31" s="264">
        <f>IF('BS(Balance Sheets) '!H31="-","-",'BS(Balance Sheets) '!H31/'為替換算(currency conversion)'!$B$3)</f>
        <v>1284.6262607220285</v>
      </c>
      <c r="I31" s="413">
        <f>IF('BS(Balance Sheets) '!I31="-","-",'BS(Balance Sheets) '!I31/'為替換算(currency conversion)'!$B$3)</f>
        <v>918.21095296446413</v>
      </c>
      <c r="J31" s="602">
        <f>IF('BS(Balance Sheets) '!J31="-","-",'BS(Balance Sheets) '!J31/'為替換算(currency conversion)'!$B$3)</f>
        <v>908.27599208219431</v>
      </c>
      <c r="K31" s="265">
        <f>IF('BS(Balance Sheets) '!K31="-","-",'BS(Balance Sheets) '!K31/'為替換算(currency conversion)'!$B$3)</f>
        <v>989.81053822226409</v>
      </c>
      <c r="L31" s="602">
        <f>IF('BS(Balance Sheets) '!L31="-","-",'BS(Balance Sheets) '!L31/'為替換算(currency conversion)'!$B$3)</f>
        <v>724.22471486473751</v>
      </c>
      <c r="M31" s="266">
        <f>IF('BS(Balance Sheets) '!M31="-","-",'BS(Balance Sheets) '!M31/'為替換算(currency conversion)'!$B$3)</f>
        <v>1268.6021302667546</v>
      </c>
      <c r="N31" s="602">
        <f>IF('BS(Balance Sheets) '!N31="-","-",'BS(Balance Sheets) '!N31/'為替換算(currency conversion)'!$B$3)</f>
        <v>1055.3398058252426</v>
      </c>
      <c r="O31" s="602">
        <f>IF('BS(Balance Sheets) '!O31="-","-",'BS(Balance Sheets) '!O31/'為替換算(currency conversion)'!$B$3)</f>
        <v>971.92949382599681</v>
      </c>
      <c r="P31" s="602">
        <f>IF('BS(Balance Sheets) '!P31="-","-",'BS(Balance Sheets) '!P31/'為替換算(currency conversion)'!$B$3)</f>
        <v>1038.3542275426523</v>
      </c>
      <c r="Q31" s="266">
        <f>IF('BS(Balance Sheets) '!Q31="-","-",'BS(Balance Sheets) '!Q31/'為替換算(currency conversion)'!$B$3)</f>
        <v>1480.7616174945799</v>
      </c>
      <c r="R31" s="602">
        <f>IF('BS(Balance Sheets) '!R31="-","-",'BS(Balance Sheets) '!R31/'為替換算(currency conversion)'!$B$3)</f>
        <v>1140.5881798472994</v>
      </c>
      <c r="S31" s="602">
        <f>IF('BS(Balance Sheets) '!S31="-","-",'BS(Balance Sheets) '!S31/'為替換算(currency conversion)'!$B$3)</f>
        <v>1398.5295503817513</v>
      </c>
      <c r="T31" s="602">
        <f>IF('BS(Balance Sheets) '!T31="-","-",'BS(Balance Sheets) '!T31/'為替換算(currency conversion)'!$B$3)</f>
        <v>1239.9283627109057</v>
      </c>
      <c r="U31" s="685"/>
    </row>
    <row r="32" spans="1:21" ht="18" customHeight="1">
      <c r="A32" s="238"/>
      <c r="B32" s="239"/>
      <c r="C32" s="304" t="s">
        <v>191</v>
      </c>
      <c r="D32" s="261" t="s">
        <v>4</v>
      </c>
      <c r="E32" s="262" t="s">
        <v>454</v>
      </c>
      <c r="F32" s="263" t="str">
        <f>IF('BS(Balance Sheets) '!F32="-","-",'BS(Balance Sheets) '!F32/'為替換算(currency conversion)'!$B$3)</f>
        <v>-</v>
      </c>
      <c r="G32" s="265" t="str">
        <f>IF('BS(Balance Sheets) '!G32="-","-",'BS(Balance Sheets) '!G32/'為替換算(currency conversion)'!$B$3)</f>
        <v>-</v>
      </c>
      <c r="H32" s="264" t="str">
        <f>IF('BS(Balance Sheets) '!H32="-","-",'BS(Balance Sheets) '!H32/'為替換算(currency conversion)'!$B$3)</f>
        <v>-</v>
      </c>
      <c r="I32" s="413" t="str">
        <f>IF('BS(Balance Sheets) '!I32="-","-",'BS(Balance Sheets) '!I32/'為替換算(currency conversion)'!$B$3)</f>
        <v>-</v>
      </c>
      <c r="J32" s="602" t="str">
        <f>IF('BS(Balance Sheets) '!J32="-","-",'BS(Balance Sheets) '!J32/'為替換算(currency conversion)'!$B$3)</f>
        <v>-</v>
      </c>
      <c r="K32" s="265" t="str">
        <f>IF('BS(Balance Sheets) '!K32="-","-",'BS(Balance Sheets) '!K32/'為替換算(currency conversion)'!$B$3)</f>
        <v>-</v>
      </c>
      <c r="L32" s="602" t="str">
        <f>IF('BS(Balance Sheets) '!L32="-","-",'BS(Balance Sheets) '!L32/'為替換算(currency conversion)'!$B$3)</f>
        <v>-</v>
      </c>
      <c r="M32" s="266" t="str">
        <f>IF('BS(Balance Sheets) '!M32="-","-",'BS(Balance Sheets) '!M32/'為替換算(currency conversion)'!$B$3)</f>
        <v>-</v>
      </c>
      <c r="N32" s="602">
        <f>IF('BS(Balance Sheets) '!N32="-","-",'BS(Balance Sheets) '!N32/'為替換算(currency conversion)'!$B$3)</f>
        <v>316.37289094165328</v>
      </c>
      <c r="O32" s="602">
        <f>IF('BS(Balance Sheets) '!O32="-","-",'BS(Balance Sheets) '!O32/'為替換算(currency conversion)'!$B$3)</f>
        <v>347.46912998397585</v>
      </c>
      <c r="P32" s="602">
        <f>IF('BS(Balance Sheets) '!P32="-","-",'BS(Balance Sheets) '!P32/'為替換算(currency conversion)'!$B$3)</f>
        <v>356.03732679800169</v>
      </c>
      <c r="Q32" s="266">
        <f>IF('BS(Balance Sheets) '!Q32="-","-",'BS(Balance Sheets) '!Q32/'為替換算(currency conversion)'!$B$3)</f>
        <v>368.96031671222545</v>
      </c>
      <c r="R32" s="602">
        <f>IF('BS(Balance Sheets) '!R32="-","-",'BS(Balance Sheets) '!R32/'為替換算(currency conversion)'!$B$3)</f>
        <v>377.14204920350642</v>
      </c>
      <c r="S32" s="602">
        <f>IF('BS(Balance Sheets) '!S32="-","-",'BS(Balance Sheets) '!S32/'為替換算(currency conversion)'!$B$3)</f>
        <v>384.91846545385994</v>
      </c>
      <c r="T32" s="602">
        <f>IF('BS(Balance Sheets) '!T32="-","-",'BS(Balance Sheets) '!T32/'為替換算(currency conversion)'!$B$3)</f>
        <v>382.80705061740031</v>
      </c>
      <c r="U32" s="685"/>
    </row>
    <row r="33" spans="1:21" ht="18" customHeight="1">
      <c r="A33" s="238"/>
      <c r="B33" s="239"/>
      <c r="C33" s="304" t="s">
        <v>194</v>
      </c>
      <c r="D33" s="261" t="s">
        <v>4</v>
      </c>
      <c r="E33" s="262" t="s">
        <v>455</v>
      </c>
      <c r="F33" s="263">
        <f>IF('BS(Balance Sheets) '!F33="-","-",'BS(Balance Sheets) '!F33/'為替換算(currency conversion)'!$B$3)</f>
        <v>44.085210670185688</v>
      </c>
      <c r="G33" s="265">
        <f>IF('BS(Balance Sheets) '!G33="-","-",'BS(Balance Sheets) '!G33/'為替換算(currency conversion)'!$B$3)</f>
        <v>144.38684136110848</v>
      </c>
      <c r="H33" s="264">
        <f>IF('BS(Balance Sheets) '!H33="-","-",'BS(Balance Sheets) '!H33/'為替換算(currency conversion)'!$B$3)</f>
        <v>243.03892921104722</v>
      </c>
      <c r="I33" s="413">
        <f>IF('BS(Balance Sheets) '!I33="-","-",'BS(Balance Sheets) '!I33/'為替換算(currency conversion)'!$B$3)</f>
        <v>217.84334055990197</v>
      </c>
      <c r="J33" s="602">
        <f>IF('BS(Balance Sheets) '!J33="-","-",'BS(Balance Sheets) '!J33/'為替換算(currency conversion)'!$B$3)</f>
        <v>34.781789047035538</v>
      </c>
      <c r="K33" s="265">
        <f>IF('BS(Balance Sheets) '!K33="-","-",'BS(Balance Sheets) '!K33/'為替換算(currency conversion)'!$B$3)</f>
        <v>35.403902347063813</v>
      </c>
      <c r="L33" s="602">
        <f>IF('BS(Balance Sheets) '!L33="-","-",'BS(Balance Sheets) '!L33/'為替換算(currency conversion)'!$B$3)</f>
        <v>40.541050051842774</v>
      </c>
      <c r="M33" s="266">
        <f>IF('BS(Balance Sheets) '!M33="-","-",'BS(Balance Sheets) '!M33/'為替換算(currency conversion)'!$B$3)</f>
        <v>270.68526722594021</v>
      </c>
      <c r="N33" s="602">
        <f>IF('BS(Balance Sheets) '!N33="-","-",'BS(Balance Sheets) '!N33/'為替換算(currency conversion)'!$B$3)</f>
        <v>10.227165614101235</v>
      </c>
      <c r="O33" s="602">
        <f>IF('BS(Balance Sheets) '!O33="-","-",'BS(Balance Sheets) '!O33/'為替換算(currency conversion)'!$B$3)</f>
        <v>11.556225845979828</v>
      </c>
      <c r="P33" s="602">
        <f>IF('BS(Balance Sheets) '!P33="-","-",'BS(Balance Sheets) '!P33/'為替換算(currency conversion)'!$B$3)</f>
        <v>27.740597605806389</v>
      </c>
      <c r="Q33" s="266">
        <f>IF('BS(Balance Sheets) '!Q33="-","-",'BS(Balance Sheets) '!Q33/'為替換算(currency conversion)'!$B$3)</f>
        <v>43.397115656518046</v>
      </c>
      <c r="R33" s="602">
        <f>IF('BS(Balance Sheets) '!R33="-","-",'BS(Balance Sheets) '!R33/'為替換算(currency conversion)'!$B$3)</f>
        <v>48.213780752191532</v>
      </c>
      <c r="S33" s="602">
        <f>IF('BS(Balance Sheets) '!S33="-","-",'BS(Balance Sheets) '!S33/'為替換算(currency conversion)'!$B$3)</f>
        <v>58.186445470826655</v>
      </c>
      <c r="T33" s="602">
        <f>IF('BS(Balance Sheets) '!T33="-","-",'BS(Balance Sheets) '!T33/'為替換算(currency conversion)'!$B$3)</f>
        <v>114.66679234612121</v>
      </c>
      <c r="U33" s="685"/>
    </row>
    <row r="34" spans="1:21" ht="18" customHeight="1">
      <c r="A34" s="238"/>
      <c r="B34" s="239"/>
      <c r="C34" s="260" t="s">
        <v>196</v>
      </c>
      <c r="D34" s="261" t="s">
        <v>4</v>
      </c>
      <c r="E34" s="262" t="s">
        <v>456</v>
      </c>
      <c r="F34" s="263">
        <f>IF('BS(Balance Sheets) '!F34="-","-",'BS(Balance Sheets) '!F34/'為替換算(currency conversion)'!$B$3)</f>
        <v>114.17664247337166</v>
      </c>
      <c r="G34" s="265">
        <f>IF('BS(Balance Sheets) '!G34="-","-",'BS(Balance Sheets) '!G34/'為替換算(currency conversion)'!$B$3)</f>
        <v>246.08351399754923</v>
      </c>
      <c r="H34" s="264">
        <f>IF('BS(Balance Sheets) '!H34="-","-",'BS(Balance Sheets) '!H34/'為替換算(currency conversion)'!$B$3)</f>
        <v>177.26458667169385</v>
      </c>
      <c r="I34" s="413">
        <f>IF('BS(Balance Sheets) '!I34="-","-",'BS(Balance Sheets) '!I34/'為替換算(currency conversion)'!$B$3)</f>
        <v>247.08266566123103</v>
      </c>
      <c r="J34" s="602">
        <f>IF('BS(Balance Sheets) '!J34="-","-",'BS(Balance Sheets) '!J34/'為替換算(currency conversion)'!$B$3)</f>
        <v>126.52464888302384</v>
      </c>
      <c r="K34" s="265">
        <f>IF('BS(Balance Sheets) '!K34="-","-",'BS(Balance Sheets) '!K34/'為替換算(currency conversion)'!$B$3)</f>
        <v>206.87152417758506</v>
      </c>
      <c r="L34" s="602">
        <f>IF('BS(Balance Sheets) '!L34="-","-",'BS(Balance Sheets) '!L34/'為替換算(currency conversion)'!$B$3)</f>
        <v>156.92336695258743</v>
      </c>
      <c r="M34" s="266">
        <f>IF('BS(Balance Sheets) '!M34="-","-",'BS(Balance Sheets) '!M34/'為替換算(currency conversion)'!$B$3)</f>
        <v>286.89791686304079</v>
      </c>
      <c r="N34" s="602">
        <f>IF('BS(Balance Sheets) '!N34="-","-",'BS(Balance Sheets) '!N34/'為替換算(currency conversion)'!$B$3)</f>
        <v>102.44132340465642</v>
      </c>
      <c r="O34" s="602">
        <f>IF('BS(Balance Sheets) '!O34="-","-",'BS(Balance Sheets) '!O34/'為替換算(currency conversion)'!$B$3)</f>
        <v>244.63191629748326</v>
      </c>
      <c r="P34" s="602">
        <f>IF('BS(Balance Sheets) '!P34="-","-",'BS(Balance Sheets) '!P34/'為替換算(currency conversion)'!$B$3)</f>
        <v>154.49146950702234</v>
      </c>
      <c r="Q34" s="266">
        <f>IF('BS(Balance Sheets) '!Q34="-","-",'BS(Balance Sheets) '!Q34/'為替換算(currency conversion)'!$B$3)</f>
        <v>301.64954284098405</v>
      </c>
      <c r="R34" s="602">
        <f>IF('BS(Balance Sheets) '!R34="-","-",'BS(Balance Sheets) '!R34/'為替換算(currency conversion)'!$B$3)</f>
        <v>121.01046281459138</v>
      </c>
      <c r="S34" s="602">
        <f>IF('BS(Balance Sheets) '!S34="-","-",'BS(Balance Sheets) '!S34/'為替換算(currency conversion)'!$B$3)</f>
        <v>233.4433028560656</v>
      </c>
      <c r="T34" s="602">
        <f>IF('BS(Balance Sheets) '!T34="-","-",'BS(Balance Sheets) '!T34/'為替換算(currency conversion)'!$B$3)</f>
        <v>196.87058158167594</v>
      </c>
      <c r="U34" s="685"/>
    </row>
    <row r="35" spans="1:21" ht="18" customHeight="1">
      <c r="A35" s="238"/>
      <c r="B35" s="328"/>
      <c r="C35" s="260" t="s">
        <v>198</v>
      </c>
      <c r="D35" s="261" t="s">
        <v>4</v>
      </c>
      <c r="E35" s="262" t="s">
        <v>457</v>
      </c>
      <c r="F35" s="263">
        <f>IF('BS(Balance Sheets) '!F35="-","-",'BS(Balance Sheets) '!F35/'為替換算(currency conversion)'!$B$3)</f>
        <v>36.600999151663679</v>
      </c>
      <c r="G35" s="265">
        <f>IF('BS(Balance Sheets) '!G35="-","-",'BS(Balance Sheets) '!G35/'為替換算(currency conversion)'!$B$3)</f>
        <v>45.725327552078426</v>
      </c>
      <c r="H35" s="264">
        <f>IF('BS(Balance Sheets) '!H35="-","-",'BS(Balance Sheets) '!H35/'為替換算(currency conversion)'!$B$3)</f>
        <v>88.264680931284758</v>
      </c>
      <c r="I35" s="413">
        <f>IF('BS(Balance Sheets) '!I35="-","-",'BS(Balance Sheets) '!I35/'為替換算(currency conversion)'!$B$3)</f>
        <v>74.794985389763411</v>
      </c>
      <c r="J35" s="602">
        <f>IF('BS(Balance Sheets) '!J35="-","-",'BS(Balance Sheets) '!J35/'為替換算(currency conversion)'!$B$3)</f>
        <v>53.41691017060986</v>
      </c>
      <c r="K35" s="265">
        <f>IF('BS(Balance Sheets) '!K35="-","-",'BS(Balance Sheets) '!K35/'為替換算(currency conversion)'!$B$3)</f>
        <v>89.876519935903474</v>
      </c>
      <c r="L35" s="602">
        <f>IF('BS(Balance Sheets) '!L35="-","-",'BS(Balance Sheets) '!L35/'為替換算(currency conversion)'!$B$3)</f>
        <v>134.66867753793949</v>
      </c>
      <c r="M35" s="266">
        <f>IF('BS(Balance Sheets) '!M35="-","-",'BS(Balance Sheets) '!M35/'為替換算(currency conversion)'!$B$3)</f>
        <v>117.20237534169101</v>
      </c>
      <c r="N35" s="602">
        <f>IF('BS(Balance Sheets) '!N35="-","-",'BS(Balance Sheets) '!N35/'為替換算(currency conversion)'!$B$3)</f>
        <v>82.571401640116875</v>
      </c>
      <c r="O35" s="602">
        <f>IF('BS(Balance Sheets) '!O35="-","-",'BS(Balance Sheets) '!O35/'為替換算(currency conversion)'!$B$3)</f>
        <v>101.2065227636912</v>
      </c>
      <c r="P35" s="602">
        <f>IF('BS(Balance Sheets) '!P35="-","-",'BS(Balance Sheets) '!P35/'為替換算(currency conversion)'!$B$3)</f>
        <v>97.605806390800254</v>
      </c>
      <c r="Q35" s="266">
        <f>IF('BS(Balance Sheets) '!Q35="-","-",'BS(Balance Sheets) '!Q35/'為替換算(currency conversion)'!$B$3)</f>
        <v>40.27712319728532</v>
      </c>
      <c r="R35" s="602">
        <f>IF('BS(Balance Sheets) '!R35="-","-",'BS(Balance Sheets) '!R35/'為替換算(currency conversion)'!$B$3)</f>
        <v>29.512677914977846</v>
      </c>
      <c r="S35" s="602">
        <f>IF('BS(Balance Sheets) '!S35="-","-",'BS(Balance Sheets) '!S35/'為替換算(currency conversion)'!$B$3)</f>
        <v>18.682250919031009</v>
      </c>
      <c r="T35" s="602">
        <f>IF('BS(Balance Sheets) '!T35="-","-",'BS(Balance Sheets) '!T35/'為替換算(currency conversion)'!$B$3)</f>
        <v>16.834762937128854</v>
      </c>
      <c r="U35" s="685"/>
    </row>
    <row r="36" spans="1:21" ht="18" customHeight="1">
      <c r="A36" s="238"/>
      <c r="B36" s="329"/>
      <c r="C36" s="330" t="s">
        <v>200</v>
      </c>
      <c r="D36" s="331" t="s">
        <v>4</v>
      </c>
      <c r="E36" s="332" t="s">
        <v>458</v>
      </c>
      <c r="F36" s="333">
        <f>IF('BS(Balance Sheets) '!F36="-","-",'BS(Balance Sheets) '!F36/'為替換算(currency conversion)'!$B$3)</f>
        <v>332.4441511923838</v>
      </c>
      <c r="G36" s="335">
        <f>IF('BS(Balance Sheets) '!G36="-","-",'BS(Balance Sheets) '!G36/'為替換算(currency conversion)'!$B$3)</f>
        <v>285.03157696295597</v>
      </c>
      <c r="H36" s="334">
        <f>IF('BS(Balance Sheets) '!H36="-","-",'BS(Balance Sheets) '!H36/'為替換算(currency conversion)'!$B$3)</f>
        <v>293.53379206334245</v>
      </c>
      <c r="I36" s="617">
        <f>IF('BS(Balance Sheets) '!I36="-","-",'BS(Balance Sheets) '!I36/'為替換算(currency conversion)'!$B$3)</f>
        <v>290.97935714958999</v>
      </c>
      <c r="J36" s="618">
        <f>IF('BS(Balance Sheets) '!J36="-","-",'BS(Balance Sheets) '!J36/'為替換算(currency conversion)'!$B$3)</f>
        <v>314.52540295975115</v>
      </c>
      <c r="K36" s="335">
        <f>IF('BS(Balance Sheets) '!K36="-","-",'BS(Balance Sheets) '!K36/'為替換算(currency conversion)'!$B$3)</f>
        <v>256.97992270713542</v>
      </c>
      <c r="L36" s="618">
        <f>IF('BS(Balance Sheets) '!L36="-","-",'BS(Balance Sheets) '!L36/'為替換算(currency conversion)'!$B$3)</f>
        <v>248.8358940522198</v>
      </c>
      <c r="M36" s="336">
        <f>IF('BS(Balance Sheets) '!M36="-","-",'BS(Balance Sheets) '!M36/'為替換算(currency conversion)'!$B$3)</f>
        <v>310.09520218682252</v>
      </c>
      <c r="N36" s="618">
        <f>IF('BS(Balance Sheets) '!N36="-","-",'BS(Balance Sheets) '!N36/'為替換算(currency conversion)'!$B$3)</f>
        <v>225.53492317843339</v>
      </c>
      <c r="O36" s="618">
        <f>IF('BS(Balance Sheets) '!O36="-","-",'BS(Balance Sheets) '!O36/'為替換算(currency conversion)'!$B$3)</f>
        <v>148.63794891130172</v>
      </c>
      <c r="P36" s="618">
        <f>IF('BS(Balance Sheets) '!P36="-","-",'BS(Balance Sheets) '!P36/'為替換算(currency conversion)'!$B$3)</f>
        <v>168.46074088038458</v>
      </c>
      <c r="Q36" s="336">
        <f>IF('BS(Balance Sheets) '!Q36="-","-",'BS(Balance Sheets) '!Q36/'為替換算(currency conversion)'!$B$3)</f>
        <v>279.70591007635028</v>
      </c>
      <c r="R36" s="618">
        <f>IF('BS(Balance Sheets) '!R36="-","-",'BS(Balance Sheets) '!R36/'為替換算(currency conversion)'!$B$3)</f>
        <v>261.25930813460269</v>
      </c>
      <c r="S36" s="618">
        <f>IF('BS(Balance Sheets) '!S36="-","-",'BS(Balance Sheets) '!S36/'為替換算(currency conversion)'!$B$3)</f>
        <v>210.55707418229804</v>
      </c>
      <c r="T36" s="618">
        <f>IF('BS(Balance Sheets) '!T36="-","-",'BS(Balance Sheets) '!T36/'為替換算(currency conversion)'!$B$3)</f>
        <v>254.39720991610895</v>
      </c>
      <c r="U36" s="694"/>
    </row>
    <row r="37" spans="1:21" ht="18" customHeight="1">
      <c r="A37" s="238"/>
      <c r="B37" s="280" t="s">
        <v>202</v>
      </c>
      <c r="C37" s="281"/>
      <c r="D37" s="282" t="s">
        <v>4</v>
      </c>
      <c r="E37" s="283" t="s">
        <v>459</v>
      </c>
      <c r="F37" s="338">
        <f>IF('BS(Balance Sheets) '!F37="-","-",'BS(Balance Sheets) '!F37/'為替換算(currency conversion)'!$B$3)</f>
        <v>6338.8538033744935</v>
      </c>
      <c r="G37" s="340">
        <f>IF('BS(Balance Sheets) '!G37="-","-",'BS(Balance Sheets) '!G37/'為替換算(currency conversion)'!$B$3)</f>
        <v>6679.8190215854465</v>
      </c>
      <c r="H37" s="339">
        <f>IF('BS(Balance Sheets) '!H37="-","-",'BS(Balance Sheets) '!H37/'為替換算(currency conversion)'!$B$3)</f>
        <v>6507.8612498821749</v>
      </c>
      <c r="I37" s="619">
        <f>IF('BS(Balance Sheets) '!I37="-","-",'BS(Balance Sheets) '!I37/'為替換算(currency conversion)'!$B$3)</f>
        <v>6621.5383165237063</v>
      </c>
      <c r="J37" s="620">
        <f>IF('BS(Balance Sheets) '!J37="-","-",'BS(Balance Sheets) '!J37/'為替換算(currency conversion)'!$B$3)</f>
        <v>6647.6670751248939</v>
      </c>
      <c r="K37" s="340">
        <f>IF('BS(Balance Sheets) '!K37="-","-",'BS(Balance Sheets) '!K37/'為替換算(currency conversion)'!$B$3)</f>
        <v>6720.4260533509287</v>
      </c>
      <c r="L37" s="620">
        <f>IF('BS(Balance Sheets) '!L37="-","-",'BS(Balance Sheets) '!L37/'為替換算(currency conversion)'!$B$3)</f>
        <v>7153.1812611933265</v>
      </c>
      <c r="M37" s="341">
        <f>IF('BS(Balance Sheets) '!M37="-","-",'BS(Balance Sheets) '!M37/'為替換算(currency conversion)'!$B$3)</f>
        <v>6526.4775190875671</v>
      </c>
      <c r="N37" s="620">
        <f>IF('BS(Balance Sheets) '!N37="-","-",'BS(Balance Sheets) '!N37/'為替換算(currency conversion)'!$B$3)</f>
        <v>7556.6688660571208</v>
      </c>
      <c r="O37" s="620">
        <f>IF('BS(Balance Sheets) '!O37="-","-",'BS(Balance Sheets) '!O37/'為替換算(currency conversion)'!$B$3)</f>
        <v>7745.9326986520873</v>
      </c>
      <c r="P37" s="620">
        <f>IF('BS(Balance Sheets) '!P37="-","-",'BS(Balance Sheets) '!P37/'為替換算(currency conversion)'!$B$3)</f>
        <v>8330.9831275332253</v>
      </c>
      <c r="Q37" s="341">
        <f>IF('BS(Balance Sheets) '!Q37="-","-",'BS(Balance Sheets) '!Q37/'為替換算(currency conversion)'!$B$3)</f>
        <v>7687.3880667357898</v>
      </c>
      <c r="R37" s="620">
        <f>IF('BS(Balance Sheets) '!R37="-","-",'BS(Balance Sheets) '!R37/'為替換算(currency conversion)'!$B$3)</f>
        <v>7693.9202563860872</v>
      </c>
      <c r="S37" s="620">
        <f>IF('BS(Balance Sheets) '!S37="-","-",'BS(Balance Sheets) '!S37/'為替換算(currency conversion)'!$B$3)</f>
        <v>7453.3132246206051</v>
      </c>
      <c r="T37" s="620">
        <f>IF('BS(Balance Sheets) '!T37="-","-",'BS(Balance Sheets) '!T37/'為替換算(currency conversion)'!$B$3)</f>
        <v>8216.6650956734848</v>
      </c>
      <c r="U37" s="695"/>
    </row>
    <row r="38" spans="1:21" ht="18" customHeight="1">
      <c r="A38" s="238"/>
      <c r="B38" s="239"/>
      <c r="C38" s="250" t="s">
        <v>204</v>
      </c>
      <c r="D38" s="251" t="s">
        <v>4</v>
      </c>
      <c r="E38" s="252" t="s">
        <v>460</v>
      </c>
      <c r="F38" s="253">
        <f>IF('BS(Balance Sheets) '!F38="-","-",'BS(Balance Sheets) '!F38/'為替換算(currency conversion)'!$B$3)</f>
        <v>4088.4249222358376</v>
      </c>
      <c r="G38" s="255">
        <f>IF('BS(Balance Sheets) '!G38="-","-",'BS(Balance Sheets) '!G38/'為替換算(currency conversion)'!$B$3)</f>
        <v>4389.6031671222545</v>
      </c>
      <c r="H38" s="254">
        <f>IF('BS(Balance Sheets) '!H38="-","-",'BS(Balance Sheets) '!H38/'為替換算(currency conversion)'!$B$3)</f>
        <v>4300.7446507682153</v>
      </c>
      <c r="I38" s="600">
        <f>IF('BS(Balance Sheets) '!I38="-","-",'BS(Balance Sheets) '!I38/'為替換算(currency conversion)'!$B$3)</f>
        <v>4419.4551795645202</v>
      </c>
      <c r="J38" s="601">
        <f>IF('BS(Balance Sheets) '!J38="-","-",'BS(Balance Sheets) '!J38/'為替換算(currency conversion)'!$B$3)</f>
        <v>4394.476387972476</v>
      </c>
      <c r="K38" s="255">
        <f>IF('BS(Balance Sheets) '!K38="-","-",'BS(Balance Sheets) '!K38/'為替換算(currency conversion)'!$B$3)</f>
        <v>4427.5803563012532</v>
      </c>
      <c r="L38" s="601">
        <f>IF('BS(Balance Sheets) '!L38="-","-",'BS(Balance Sheets) '!L38/'為替換算(currency conversion)'!$B$3)</f>
        <v>4775.5396361579787</v>
      </c>
      <c r="M38" s="256">
        <f>IF('BS(Balance Sheets) '!M38="-","-",'BS(Balance Sheets) '!M38/'為替換算(currency conversion)'!$B$3)</f>
        <v>4208.0968988594586</v>
      </c>
      <c r="N38" s="601">
        <f>IF('BS(Balance Sheets) '!N38="-","-",'BS(Balance Sheets) '!N38/'為替換算(currency conversion)'!$B$3)</f>
        <v>4287.2843811857856</v>
      </c>
      <c r="O38" s="601">
        <f>IF('BS(Balance Sheets) '!O38="-","-",'BS(Balance Sheets) '!O38/'為替換算(currency conversion)'!$B$3)</f>
        <v>4284.1172589310963</v>
      </c>
      <c r="P38" s="601">
        <f>IF('BS(Balance Sheets) '!P38="-","-",'BS(Balance Sheets) '!P38/'為替換算(currency conversion)'!$B$3)</f>
        <v>4824.5169195965691</v>
      </c>
      <c r="Q38" s="256">
        <f>IF('BS(Balance Sheets) '!Q38="-","-",'BS(Balance Sheets) '!Q38/'為替換算(currency conversion)'!$B$3)</f>
        <v>4155.5377509661603</v>
      </c>
      <c r="R38" s="601">
        <f>IF('BS(Balance Sheets) '!R38="-","-",'BS(Balance Sheets) '!R38/'為替換算(currency conversion)'!$B$3)</f>
        <v>4152.5497219342069</v>
      </c>
      <c r="S38" s="601">
        <f>IF('BS(Balance Sheets) '!S38="-","-",'BS(Balance Sheets) '!S38/'為替換算(currency conversion)'!$B$3)</f>
        <v>3859.8548402299934</v>
      </c>
      <c r="T38" s="601">
        <f>IF('BS(Balance Sheets) '!T38="-","-",'BS(Balance Sheets) '!T38/'為替換算(currency conversion)'!$B$3)</f>
        <v>4531.8974455650859</v>
      </c>
      <c r="U38" s="684"/>
    </row>
    <row r="39" spans="1:21" ht="18" customHeight="1">
      <c r="A39" s="238"/>
      <c r="B39" s="239"/>
      <c r="C39" s="343" t="s">
        <v>191</v>
      </c>
      <c r="D39" s="251" t="s">
        <v>4</v>
      </c>
      <c r="E39" s="262" t="s">
        <v>454</v>
      </c>
      <c r="F39" s="344" t="str">
        <f>IF('BS(Balance Sheets) '!F39="-","-",'BS(Balance Sheets) '!F39/'為替換算(currency conversion)'!$B$3)</f>
        <v>-</v>
      </c>
      <c r="G39" s="621" t="str">
        <f>IF('BS(Balance Sheets) '!G39="-","-",'BS(Balance Sheets) '!G39/'為替換算(currency conversion)'!$B$3)</f>
        <v>-</v>
      </c>
      <c r="H39" s="622" t="str">
        <f>IF('BS(Balance Sheets) '!H39="-","-",'BS(Balance Sheets) '!H39/'為替換算(currency conversion)'!$B$3)</f>
        <v>-</v>
      </c>
      <c r="I39" s="623" t="str">
        <f>IF('BS(Balance Sheets) '!I39="-","-",'BS(Balance Sheets) '!I39/'為替換算(currency conversion)'!$B$3)</f>
        <v>-</v>
      </c>
      <c r="J39" s="624" t="str">
        <f>IF('BS(Balance Sheets) '!J39="-","-",'BS(Balance Sheets) '!J39/'為替換算(currency conversion)'!$B$3)</f>
        <v>-</v>
      </c>
      <c r="K39" s="621" t="str">
        <f>IF('BS(Balance Sheets) '!K39="-","-",'BS(Balance Sheets) '!K39/'為替換算(currency conversion)'!$B$3)</f>
        <v>-</v>
      </c>
      <c r="L39" s="624" t="str">
        <f>IF('BS(Balance Sheets) '!L39="-","-",'BS(Balance Sheets) '!L39/'為替換算(currency conversion)'!$B$3)</f>
        <v>-</v>
      </c>
      <c r="M39" s="625" t="str">
        <f>IF('BS(Balance Sheets) '!M39="-","-",'BS(Balance Sheets) '!M39/'為替換算(currency conversion)'!$B$3)</f>
        <v>-</v>
      </c>
      <c r="N39" s="624">
        <f>IF('BS(Balance Sheets) '!N39="-","-",'BS(Balance Sheets) '!N39/'為替換算(currency conversion)'!$B$3)</f>
        <v>996.81402582712792</v>
      </c>
      <c r="O39" s="624">
        <f>IF('BS(Balance Sheets) '!O39="-","-",'BS(Balance Sheets) '!O39/'為替換算(currency conversion)'!$B$3)</f>
        <v>1192.3838250541992</v>
      </c>
      <c r="P39" s="624">
        <f>IF('BS(Balance Sheets) '!P39="-","-",'BS(Balance Sheets) '!P39/'為替換算(currency conversion)'!$B$3)</f>
        <v>1190.310114054105</v>
      </c>
      <c r="Q39" s="625">
        <f>IF('BS(Balance Sheets) '!Q39="-","-",'BS(Balance Sheets) '!Q39/'為替換算(currency conversion)'!$B$3)</f>
        <v>1152.0312941841833</v>
      </c>
      <c r="R39" s="624">
        <f>IF('BS(Balance Sheets) '!R39="-","-",'BS(Balance Sheets) '!R39/'為替換算(currency conversion)'!$B$3)</f>
        <v>1133.9994344424545</v>
      </c>
      <c r="S39" s="624">
        <f>IF('BS(Balance Sheets) '!S39="-","-",'BS(Balance Sheets) '!S39/'為替換算(currency conversion)'!$B$3)</f>
        <v>1106.5510415684796</v>
      </c>
      <c r="T39" s="624">
        <f>IF('BS(Balance Sheets) '!T39="-","-",'BS(Balance Sheets) '!T39/'為替換算(currency conversion)'!$B$3)</f>
        <v>1065.7177867848054</v>
      </c>
      <c r="U39" s="696"/>
    </row>
    <row r="40" spans="1:21" ht="18" customHeight="1">
      <c r="A40" s="238"/>
      <c r="B40" s="239"/>
      <c r="C40" s="260" t="s">
        <v>194</v>
      </c>
      <c r="D40" s="261" t="s">
        <v>4</v>
      </c>
      <c r="E40" s="262" t="s">
        <v>455</v>
      </c>
      <c r="F40" s="346">
        <f>IF('BS(Balance Sheets) '!F40="-","-",'BS(Balance Sheets) '!F40/'為替換算(currency conversion)'!$B$3)</f>
        <v>85.22009614478273</v>
      </c>
      <c r="G40" s="348">
        <f>IF('BS(Balance Sheets) '!G40="-","-",'BS(Balance Sheets) '!G40/'為替換算(currency conversion)'!$B$3)</f>
        <v>88.330662644924118</v>
      </c>
      <c r="H40" s="347">
        <f>IF('BS(Balance Sheets) '!H40="-","-",'BS(Balance Sheets) '!H40/'為替換算(currency conversion)'!$B$3)</f>
        <v>104.74125742294278</v>
      </c>
      <c r="I40" s="420">
        <f>IF('BS(Balance Sheets) '!I40="-","-",'BS(Balance Sheets) '!I40/'為替換算(currency conversion)'!$B$3)</f>
        <v>103.08228862286737</v>
      </c>
      <c r="J40" s="626">
        <f>IF('BS(Balance Sheets) '!J40="-","-",'BS(Balance Sheets) '!J40/'為替換算(currency conversion)'!$B$3)</f>
        <v>131.52983316052408</v>
      </c>
      <c r="K40" s="348">
        <f>IF('BS(Balance Sheets) '!K40="-","-",'BS(Balance Sheets) '!K40/'為替換算(currency conversion)'!$B$3)</f>
        <v>140.93694033367893</v>
      </c>
      <c r="L40" s="626">
        <f>IF('BS(Balance Sheets) '!L40="-","-",'BS(Balance Sheets) '!L40/'為替換算(currency conversion)'!$B$3)</f>
        <v>218.7859364690357</v>
      </c>
      <c r="M40" s="349">
        <f>IF('BS(Balance Sheets) '!M40="-","-",'BS(Balance Sheets) '!M40/'為替換算(currency conversion)'!$B$3)</f>
        <v>206.50391177302291</v>
      </c>
      <c r="N40" s="626">
        <f>IF('BS(Balance Sheets) '!N40="-","-",'BS(Balance Sheets) '!N40/'為替換算(currency conversion)'!$B$3)</f>
        <v>124.46978980111226</v>
      </c>
      <c r="O40" s="626">
        <f>IF('BS(Balance Sheets) '!O40="-","-",'BS(Balance Sheets) '!O40/'為替換算(currency conversion)'!$B$3)</f>
        <v>105.81581675935526</v>
      </c>
      <c r="P40" s="626">
        <f>IF('BS(Balance Sheets) '!P40="-","-",'BS(Balance Sheets) '!P40/'為替換算(currency conversion)'!$B$3)</f>
        <v>126.14761051937035</v>
      </c>
      <c r="Q40" s="349">
        <f>IF('BS(Balance Sheets) '!Q40="-","-",'BS(Balance Sheets) '!Q40/'為替換算(currency conversion)'!$B$3)</f>
        <v>114.57253275520785</v>
      </c>
      <c r="R40" s="626">
        <f>IF('BS(Balance Sheets) '!R40="-","-",'BS(Balance Sheets) '!R40/'為替換算(currency conversion)'!$B$3)</f>
        <v>106.29654067301348</v>
      </c>
      <c r="S40" s="626">
        <f>IF('BS(Balance Sheets) '!S40="-","-",'BS(Balance Sheets) '!S40/'為替換算(currency conversion)'!$B$3)</f>
        <v>129.29588085587707</v>
      </c>
      <c r="T40" s="626">
        <f>IF('BS(Balance Sheets) '!T40="-","-",'BS(Balance Sheets) '!T40/'為替換算(currency conversion)'!$B$3)</f>
        <v>174.80441134885473</v>
      </c>
      <c r="U40" s="697"/>
    </row>
    <row r="41" spans="1:21" ht="18" customHeight="1">
      <c r="A41" s="238"/>
      <c r="B41" s="239"/>
      <c r="C41" s="260" t="s">
        <v>208</v>
      </c>
      <c r="D41" s="261" t="s">
        <v>4</v>
      </c>
      <c r="E41" s="351" t="s">
        <v>461</v>
      </c>
      <c r="F41" s="346">
        <f>IF('BS(Balance Sheets) '!F41="-","-",'BS(Balance Sheets) '!F41/'為替換算(currency conversion)'!$B$3)</f>
        <v>1816.6556697143933</v>
      </c>
      <c r="G41" s="348">
        <f>IF('BS(Balance Sheets) '!G41="-","-",'BS(Balance Sheets) '!G41/'為替換算(currency conversion)'!$B$3)</f>
        <v>1848.3645960976528</v>
      </c>
      <c r="H41" s="347">
        <f>IF('BS(Balance Sheets) '!H41="-","-",'BS(Balance Sheets) '!H41/'為替換算(currency conversion)'!$B$3)</f>
        <v>1897.6623621453482</v>
      </c>
      <c r="I41" s="420">
        <f>IF('BS(Balance Sheets) '!I41="-","-",'BS(Balance Sheets) '!I41/'為替換算(currency conversion)'!$B$3)</f>
        <v>1883.7684984447167</v>
      </c>
      <c r="J41" s="626">
        <f>IF('BS(Balance Sheets) '!J41="-","-",'BS(Balance Sheets) '!J41/'為替換算(currency conversion)'!$B$3)</f>
        <v>1904.8826468093127</v>
      </c>
      <c r="K41" s="348">
        <f>IF('BS(Balance Sheets) '!K41="-","-",'BS(Balance Sheets) '!K41/'為替換算(currency conversion)'!$B$3)</f>
        <v>1935.7055330379865</v>
      </c>
      <c r="L41" s="626">
        <f>IF('BS(Balance Sheets) '!L41="-","-",'BS(Balance Sheets) '!L41/'為替換算(currency conversion)'!$B$3)</f>
        <v>1960.5617871618438</v>
      </c>
      <c r="M41" s="349">
        <f>IF('BS(Balance Sheets) '!M41="-","-",'BS(Balance Sheets) '!M41/'為替換算(currency conversion)'!$B$3)</f>
        <v>1908.6718823640306</v>
      </c>
      <c r="N41" s="626">
        <f>IF('BS(Balance Sheets) '!N41="-","-",'BS(Balance Sheets) '!N41/'為替換算(currency conversion)'!$B$3)</f>
        <v>1956.3483834480157</v>
      </c>
      <c r="O41" s="626">
        <f>IF('BS(Balance Sheets) '!O41="-","-",'BS(Balance Sheets) '!O41/'為替換算(currency conversion)'!$B$3)</f>
        <v>1981.0161183900461</v>
      </c>
      <c r="P41" s="626">
        <f>IF('BS(Balance Sheets) '!P41="-","-",'BS(Balance Sheets) '!P41/'為替換算(currency conversion)'!$B$3)</f>
        <v>2015.109812423414</v>
      </c>
      <c r="Q41" s="349">
        <f>IF('BS(Balance Sheets) '!Q41="-","-",'BS(Balance Sheets) '!Q41/'為替換算(currency conversion)'!$B$3)</f>
        <v>1959.2233009708737</v>
      </c>
      <c r="R41" s="626">
        <f>IF('BS(Balance Sheets) '!R41="-","-",'BS(Balance Sheets) '!R41/'為替換算(currency conversion)'!$B$3)</f>
        <v>1980.9218587991327</v>
      </c>
      <c r="S41" s="626">
        <f>IF('BS(Balance Sheets) '!S41="-","-",'BS(Balance Sheets) '!S41/'為替換算(currency conversion)'!$B$3)</f>
        <v>2012.4516919596567</v>
      </c>
      <c r="T41" s="626">
        <f>IF('BS(Balance Sheets) '!T41="-","-",'BS(Balance Sheets) '!T41/'為替換算(currency conversion)'!$B$3)</f>
        <v>2044.7073239702138</v>
      </c>
      <c r="U41" s="697"/>
    </row>
    <row r="42" spans="1:21" ht="18" customHeight="1">
      <c r="A42" s="238"/>
      <c r="B42" s="239"/>
      <c r="C42" s="260" t="s">
        <v>210</v>
      </c>
      <c r="D42" s="261" t="s">
        <v>4</v>
      </c>
      <c r="E42" s="262" t="s">
        <v>462</v>
      </c>
      <c r="F42" s="263">
        <f>IF('BS(Balance Sheets) '!F42="-","-",'BS(Balance Sheets) '!F42/'為替換算(currency conversion)'!$B$3)</f>
        <v>22.782543123762842</v>
      </c>
      <c r="G42" s="265">
        <f>IF('BS(Balance Sheets) '!G42="-","-",'BS(Balance Sheets) '!G42/'為替換算(currency conversion)'!$B$3)</f>
        <v>26.288999905740408</v>
      </c>
      <c r="H42" s="264">
        <f>IF('BS(Balance Sheets) '!H42="-","-",'BS(Balance Sheets) '!H42/'為替換算(currency conversion)'!$B$3)</f>
        <v>26.807427655763973</v>
      </c>
      <c r="I42" s="413">
        <f>IF('BS(Balance Sheets) '!I42="-","-",'BS(Balance Sheets) '!I42/'為替換算(currency conversion)'!$B$3)</f>
        <v>30.238476765010837</v>
      </c>
      <c r="J42" s="602">
        <f>IF('BS(Balance Sheets) '!J42="-","-",'BS(Balance Sheets) '!J42/'為替換算(currency conversion)'!$B$3)</f>
        <v>30.634367046847014</v>
      </c>
      <c r="K42" s="265">
        <f>IF('BS(Balance Sheets) '!K42="-","-",'BS(Balance Sheets) '!K42/'為替換算(currency conversion)'!$B$3)</f>
        <v>30.332736355924215</v>
      </c>
      <c r="L42" s="602">
        <f>IF('BS(Balance Sheets) '!L42="-","-",'BS(Balance Sheets) '!L42/'為替換算(currency conversion)'!$B$3)</f>
        <v>35.53586577434254</v>
      </c>
      <c r="M42" s="266">
        <f>IF('BS(Balance Sheets) '!M42="-","-",'BS(Balance Sheets) '!M42/'為替換算(currency conversion)'!$B$3)</f>
        <v>33.575266283344327</v>
      </c>
      <c r="N42" s="602">
        <f>IF('BS(Balance Sheets) '!N42="-","-",'BS(Balance Sheets) '!N42/'為替換算(currency conversion)'!$B$3)</f>
        <v>34.725233292487509</v>
      </c>
      <c r="O42" s="602">
        <f>IF('BS(Balance Sheets) '!O42="-","-",'BS(Balance Sheets) '!O42/'為替換算(currency conversion)'!$B$3)</f>
        <v>35.168253369780373</v>
      </c>
      <c r="P42" s="602">
        <f>IF('BS(Balance Sheets) '!P42="-","-",'BS(Balance Sheets) '!P42/'為替換算(currency conversion)'!$B$3)</f>
        <v>36.855500047129794</v>
      </c>
      <c r="Q42" s="266">
        <f>IF('BS(Balance Sheets) '!Q42="-","-",'BS(Balance Sheets) '!Q42/'為替換算(currency conversion)'!$B$3)</f>
        <v>38.938637006315389</v>
      </c>
      <c r="R42" s="602">
        <f>IF('BS(Balance Sheets) '!R42="-","-",'BS(Balance Sheets) '!R42/'為替換算(currency conversion)'!$B$3)</f>
        <v>39.306249410877555</v>
      </c>
      <c r="S42" s="602">
        <f>IF('BS(Balance Sheets) '!S42="-","-",'BS(Balance Sheets) '!S42/'為替換算(currency conversion)'!$B$3)</f>
        <v>40.90866245640494</v>
      </c>
      <c r="T42" s="602">
        <f>IF('BS(Balance Sheets) '!T42="-","-",'BS(Balance Sheets) '!T42/'為替換算(currency conversion)'!$B$3)</f>
        <v>42.426241870110282</v>
      </c>
      <c r="U42" s="685"/>
    </row>
    <row r="43" spans="1:21" ht="18" customHeight="1">
      <c r="A43" s="238"/>
      <c r="B43" s="239"/>
      <c r="C43" s="260" t="s">
        <v>212</v>
      </c>
      <c r="D43" s="261" t="s">
        <v>4</v>
      </c>
      <c r="E43" s="262" t="s">
        <v>463</v>
      </c>
      <c r="F43" s="263">
        <f>IF('BS(Balance Sheets) '!F43="-","-",'BS(Balance Sheets) '!F43/'為替換算(currency conversion)'!$B$3)</f>
        <v>224.92223583749646</v>
      </c>
      <c r="G43" s="265">
        <f>IF('BS(Balance Sheets) '!G43="-","-",'BS(Balance Sheets) '!G43/'為替換算(currency conversion)'!$B$3)</f>
        <v>223.13130361014231</v>
      </c>
      <c r="H43" s="264">
        <f>IF('BS(Balance Sheets) '!H43="-","-",'BS(Balance Sheets) '!H43/'為替換算(currency conversion)'!$B$3)</f>
        <v>79.017815062682629</v>
      </c>
      <c r="I43" s="413">
        <f>IF('BS(Balance Sheets) '!I43="-","-",'BS(Balance Sheets) '!I43/'為替換算(currency conversion)'!$B$3)</f>
        <v>72.674144594212464</v>
      </c>
      <c r="J43" s="602">
        <f>IF('BS(Balance Sheets) '!J43="-","-",'BS(Balance Sheets) '!J43/'為替換算(currency conversion)'!$B$3)</f>
        <v>64.445282307474784</v>
      </c>
      <c r="K43" s="265">
        <f>IF('BS(Balance Sheets) '!K43="-","-",'BS(Balance Sheets) '!K43/'為替換算(currency conversion)'!$B$3)</f>
        <v>56.895089075313415</v>
      </c>
      <c r="L43" s="602">
        <f>IF('BS(Balance Sheets) '!L43="-","-",'BS(Balance Sheets) '!L43/'為替換算(currency conversion)'!$B$3)</f>
        <v>47.789612593081344</v>
      </c>
      <c r="M43" s="266">
        <f>IF('BS(Balance Sheets) '!M43="-","-",'BS(Balance Sheets) '!M43/'為替換算(currency conversion)'!$B$3)</f>
        <v>52.144405693279289</v>
      </c>
      <c r="N43" s="602">
        <f>IF('BS(Balance Sheets) '!N43="-","-",'BS(Balance Sheets) '!N43/'為替換算(currency conversion)'!$B$3)</f>
        <v>73.65444433971156</v>
      </c>
      <c r="O43" s="602">
        <f>IF('BS(Balance Sheets) '!O43="-","-",'BS(Balance Sheets) '!O43/'為替換算(currency conversion)'!$B$3)</f>
        <v>51.710811575077763</v>
      </c>
      <c r="P43" s="602">
        <f>IF('BS(Balance Sheets) '!P43="-","-",'BS(Balance Sheets) '!P43/'為替換算(currency conversion)'!$B$3)</f>
        <v>54.048449429729473</v>
      </c>
      <c r="Q43" s="266">
        <f>IF('BS(Balance Sheets) '!Q43="-","-",'BS(Balance Sheets) '!Q43/'為替換算(currency conversion)'!$B$3)</f>
        <v>177.84899613535677</v>
      </c>
      <c r="R43" s="602">
        <f>IF('BS(Balance Sheets) '!R43="-","-",'BS(Balance Sheets) '!R43/'為替換算(currency conversion)'!$B$3)</f>
        <v>170.48732208502216</v>
      </c>
      <c r="S43" s="602">
        <f>IF('BS(Balance Sheets) '!S43="-","-",'BS(Balance Sheets) '!S43/'為替換算(currency conversion)'!$B$3)</f>
        <v>171.21312093505514</v>
      </c>
      <c r="T43" s="602">
        <f>IF('BS(Balance Sheets) '!T43="-","-",'BS(Balance Sheets) '!T43/'為替換算(currency conversion)'!$B$3)</f>
        <v>166.00056555754549</v>
      </c>
      <c r="U43" s="685"/>
    </row>
    <row r="44" spans="1:21" ht="18" customHeight="1">
      <c r="A44" s="238"/>
      <c r="B44" s="352"/>
      <c r="C44" s="271" t="s">
        <v>214</v>
      </c>
      <c r="D44" s="272" t="s">
        <v>4</v>
      </c>
      <c r="E44" s="273" t="s">
        <v>464</v>
      </c>
      <c r="F44" s="353">
        <f>IF('BS(Balance Sheets) '!F44="-","-",'BS(Balance Sheets) '!F44/'為替換算(currency conversion)'!$B$3)</f>
        <v>100.85776227731171</v>
      </c>
      <c r="G44" s="355">
        <f>IF('BS(Balance Sheets) '!G44="-","-",'BS(Balance Sheets) '!G44/'為替換算(currency conversion)'!$B$3)</f>
        <v>104.09086624564048</v>
      </c>
      <c r="H44" s="354">
        <f>IF('BS(Balance Sheets) '!H44="-","-",'BS(Balance Sheets) '!H44/'為替換算(currency conversion)'!$B$3)</f>
        <v>98.897162786313501</v>
      </c>
      <c r="I44" s="627">
        <f>IF('BS(Balance Sheets) '!I44="-","-",'BS(Balance Sheets) '!I44/'為替換算(currency conversion)'!$B$3)</f>
        <v>112.31972853237816</v>
      </c>
      <c r="J44" s="628">
        <f>IF('BS(Balance Sheets) '!J44="-","-",'BS(Balance Sheets) '!J44/'為替換算(currency conversion)'!$B$3)</f>
        <v>121.67970591007635</v>
      </c>
      <c r="K44" s="355">
        <f>IF('BS(Balance Sheets) '!K44="-","-",'BS(Balance Sheets) '!K44/'為替換算(currency conversion)'!$B$3)</f>
        <v>128.96597228768027</v>
      </c>
      <c r="L44" s="628">
        <f>IF('BS(Balance Sheets) '!L44="-","-",'BS(Balance Sheets) '!L44/'為替換算(currency conversion)'!$B$3)</f>
        <v>114.9872749552267</v>
      </c>
      <c r="M44" s="356">
        <f>IF('BS(Balance Sheets) '!M44="-","-",'BS(Balance Sheets) '!M44/'為替換算(currency conversion)'!$B$3)</f>
        <v>117.47572815533981</v>
      </c>
      <c r="N44" s="628">
        <f>IF('BS(Balance Sheets) '!N44="-","-",'BS(Balance Sheets) '!N44/'為替換算(currency conversion)'!$B$3)</f>
        <v>83.382034121971913</v>
      </c>
      <c r="O44" s="628">
        <f>IF('BS(Balance Sheets) '!O44="-","-",'BS(Balance Sheets) '!O44/'為替換算(currency conversion)'!$B$3)</f>
        <v>95.720614572532753</v>
      </c>
      <c r="P44" s="628">
        <f>IF('BS(Balance Sheets) '!P44="-","-",'BS(Balance Sheets) '!P44/'為替換算(currency conversion)'!$B$3)</f>
        <v>83.985295503817511</v>
      </c>
      <c r="Q44" s="356">
        <f>IF('BS(Balance Sheets) '!Q44="-","-",'BS(Balance Sheets) '!Q44/'為替換算(currency conversion)'!$B$3)</f>
        <v>89.226128758601192</v>
      </c>
      <c r="R44" s="628">
        <f>IF('BS(Balance Sheets) '!R44="-","-",'BS(Balance Sheets) '!R44/'為替換算(currency conversion)'!$B$3)</f>
        <v>110.36855500047129</v>
      </c>
      <c r="S44" s="628">
        <f>IF('BS(Balance Sheets) '!S44="-","-",'BS(Balance Sheets) '!S44/'為替換算(currency conversion)'!$B$3)</f>
        <v>133.0379866151381</v>
      </c>
      <c r="T44" s="628">
        <f>IF('BS(Balance Sheets) '!T44="-","-",'BS(Balance Sheets) '!T44/'為替換算(currency conversion)'!$B$3)</f>
        <v>191.12074653596002</v>
      </c>
      <c r="U44" s="698"/>
    </row>
    <row r="45" spans="1:21" ht="18" customHeight="1" thickBot="1">
      <c r="A45" s="238"/>
      <c r="B45" s="280" t="s">
        <v>465</v>
      </c>
      <c r="C45" s="281"/>
      <c r="D45" s="282" t="s">
        <v>4</v>
      </c>
      <c r="E45" s="283" t="s">
        <v>466</v>
      </c>
      <c r="F45" s="338">
        <f>IF('BS(Balance Sheets) '!F45="-","-",'BS(Balance Sheets) '!F45/'為替換算(currency conversion)'!$B$3)</f>
        <v>12415.609388255254</v>
      </c>
      <c r="G45" s="340">
        <f>IF('BS(Balance Sheets) '!G45="-","-",'BS(Balance Sheets) '!G45/'為替換算(currency conversion)'!$B$3)</f>
        <v>12862.277311716467</v>
      </c>
      <c r="H45" s="339">
        <f>IF('BS(Balance Sheets) '!H45="-","-",'BS(Balance Sheets) '!H45/'為替換算(currency conversion)'!$B$3)</f>
        <v>13303.487604863794</v>
      </c>
      <c r="I45" s="619">
        <f>IF('BS(Balance Sheets) '!I45="-","-",'BS(Balance Sheets) '!I45/'為替換算(currency conversion)'!$B$3)</f>
        <v>13287.73682722217</v>
      </c>
      <c r="J45" s="620">
        <f>IF('BS(Balance Sheets) '!J45="-","-",'BS(Balance Sheets) '!J45/'為替換算(currency conversion)'!$B$3)</f>
        <v>12659.496653784523</v>
      </c>
      <c r="K45" s="316">
        <f>IF('BS(Balance Sheets) '!K45="-","-",'BS(Balance Sheets) '!K45/'為替換算(currency conversion)'!$B$3)</f>
        <v>12984.880761617494</v>
      </c>
      <c r="L45" s="620">
        <f>IF('BS(Balance Sheets) '!L45="-","-",'BS(Balance Sheets) '!L45/'為替換算(currency conversion)'!$B$3)</f>
        <v>13159.176171175417</v>
      </c>
      <c r="M45" s="341">
        <f>IF('BS(Balance Sheets) '!M45="-","-",'BS(Balance Sheets) '!M45/'為替換算(currency conversion)'!$B$3)</f>
        <v>14226.157036478462</v>
      </c>
      <c r="N45" s="620">
        <f>IF('BS(Balance Sheets) '!N45="-","-",'BS(Balance Sheets) '!N45/'為替換算(currency conversion)'!$B$3)</f>
        <v>15035.846922424356</v>
      </c>
      <c r="O45" s="620">
        <f>IF('BS(Balance Sheets) '!O45="-","-",'BS(Balance Sheets) '!O45/'為替換算(currency conversion)'!$B$3)</f>
        <v>14926.025073051182</v>
      </c>
      <c r="P45" s="620">
        <f>IF('BS(Balance Sheets) '!P45="-","-",'BS(Balance Sheets) '!P45/'為替換算(currency conversion)'!$B$3)</f>
        <v>15981.741917240079</v>
      </c>
      <c r="Q45" s="341">
        <f>IF('BS(Balance Sheets) '!Q45="-","-",'BS(Balance Sheets) '!Q45/'為替換算(currency conversion)'!$B$3)</f>
        <v>16010.868130832312</v>
      </c>
      <c r="R45" s="620">
        <f>IF('BS(Balance Sheets) '!R45="-","-",'BS(Balance Sheets) '!R45/'為替換算(currency conversion)'!$B$3)</f>
        <v>15581.666509567349</v>
      </c>
      <c r="S45" s="620">
        <f>IF('BS(Balance Sheets) '!S45="-","-",'BS(Balance Sheets) '!S45/'為替換算(currency conversion)'!$B$3)</f>
        <v>15466.518993307569</v>
      </c>
      <c r="T45" s="620">
        <f>IF('BS(Balance Sheets) '!T45="-","-",'BS(Balance Sheets) '!T45/'為替換算(currency conversion)'!$B$3)</f>
        <v>16325.365255914789</v>
      </c>
      <c r="U45" s="695"/>
    </row>
    <row r="46" spans="1:21" ht="18" customHeight="1">
      <c r="B46" s="358" t="s">
        <v>218</v>
      </c>
      <c r="C46" s="228"/>
      <c r="D46" s="229" t="s">
        <v>4</v>
      </c>
      <c r="E46" s="359" t="s">
        <v>467</v>
      </c>
      <c r="F46" s="360"/>
      <c r="G46" s="362"/>
      <c r="H46" s="361"/>
      <c r="I46" s="629"/>
      <c r="J46" s="630"/>
      <c r="K46" s="361"/>
      <c r="L46" s="362"/>
      <c r="M46" s="363"/>
      <c r="N46" s="630"/>
      <c r="O46" s="630"/>
      <c r="P46" s="362"/>
      <c r="Q46" s="363"/>
      <c r="R46" s="630"/>
      <c r="S46" s="630"/>
      <c r="T46" s="362"/>
      <c r="U46" s="363"/>
    </row>
    <row r="47" spans="1:21" ht="18" customHeight="1">
      <c r="A47" s="238"/>
      <c r="B47" s="280" t="s">
        <v>220</v>
      </c>
      <c r="C47" s="365"/>
      <c r="D47" s="366" t="s">
        <v>4</v>
      </c>
      <c r="E47" s="367" t="s">
        <v>468</v>
      </c>
      <c r="F47" s="368">
        <f>IF('BS(Balance Sheets) '!F47="-","-",'BS(Balance Sheets) '!F47/'為替換算(currency conversion)'!$B$3)</f>
        <v>7351.4468847205198</v>
      </c>
      <c r="G47" s="370">
        <f>IF('BS(Balance Sheets) '!G47="-","-",'BS(Balance Sheets) '!G47/'為替換算(currency conversion)'!$B$3)</f>
        <v>7682.0058440946368</v>
      </c>
      <c r="H47" s="369">
        <f>IF('BS(Balance Sheets) '!H47="-","-",'BS(Balance Sheets) '!H47/'為替換算(currency conversion)'!$B$3)</f>
        <v>7880.8935809218583</v>
      </c>
      <c r="I47" s="631">
        <f>IF('BS(Balance Sheets) '!I47="-","-",'BS(Balance Sheets) '!I47/'為替換算(currency conversion)'!$B$3)</f>
        <v>7787.5294561221599</v>
      </c>
      <c r="J47" s="632">
        <f>IF('BS(Balance Sheets) '!J47="-","-",'BS(Balance Sheets) '!J47/'為替換算(currency conversion)'!$B$3)</f>
        <v>8172.7778301442168</v>
      </c>
      <c r="K47" s="633">
        <f>IF('BS(Balance Sheets) '!K47="-","-",'BS(Balance Sheets) '!K47/'為替換算(currency conversion)'!$B$3)</f>
        <v>8627.1844660194165</v>
      </c>
      <c r="L47" s="632">
        <f>IF('BS(Balance Sheets) '!L47="-","-",'BS(Balance Sheets) '!L47/'為替換算(currency conversion)'!$B$3)</f>
        <v>8313.6582147233476</v>
      </c>
      <c r="M47" s="371">
        <f>IF('BS(Balance Sheets) '!M47="-","-",'BS(Balance Sheets) '!M47/'為替換算(currency conversion)'!$B$3)</f>
        <v>8725.2992742011502</v>
      </c>
      <c r="N47" s="632">
        <f>IF('BS(Balance Sheets) '!N47="-","-",'BS(Balance Sheets) '!N47/'為替換算(currency conversion)'!$B$3)</f>
        <v>8712.9229899142229</v>
      </c>
      <c r="O47" s="632">
        <f>IF('BS(Balance Sheets) '!O47="-","-",'BS(Balance Sheets) '!O47/'為替換算(currency conversion)'!$B$3)</f>
        <v>8762.9936846074088</v>
      </c>
      <c r="P47" s="632">
        <f>IF('BS(Balance Sheets) '!P47="-","-",'BS(Balance Sheets) '!P47/'為替換算(currency conversion)'!$B$3)</f>
        <v>9048.7604863794895</v>
      </c>
      <c r="Q47" s="371">
        <f>IF('BS(Balance Sheets) '!Q47="-","-",'BS(Balance Sheets) '!Q47/'為替換算(currency conversion)'!$B$3)</f>
        <v>8857.413516825336</v>
      </c>
      <c r="R47" s="632">
        <f>IF('BS(Balance Sheets) '!R47="-","-",'BS(Balance Sheets) '!R47/'為替換算(currency conversion)'!$B$3)</f>
        <v>9081.8550287491744</v>
      </c>
      <c r="S47" s="632">
        <f>IF('BS(Balance Sheets) '!S47="-","-",'BS(Balance Sheets) '!S47/'為替換算(currency conversion)'!$B$3)</f>
        <v>9312.9889716278631</v>
      </c>
      <c r="T47" s="632">
        <f>IF('BS(Balance Sheets) '!T47="-","-",'BS(Balance Sheets) '!T47/'為替換算(currency conversion)'!$B$3)</f>
        <v>9385.3803374493345</v>
      </c>
      <c r="U47" s="701"/>
    </row>
    <row r="48" spans="1:21" ht="18" customHeight="1">
      <c r="A48" s="238"/>
      <c r="B48" s="239"/>
      <c r="C48" s="343" t="s">
        <v>222</v>
      </c>
      <c r="D48" s="296" t="s">
        <v>4</v>
      </c>
      <c r="E48" s="297" t="s">
        <v>469</v>
      </c>
      <c r="F48" s="298">
        <f>IF('BS(Balance Sheets) '!F48="-","-",'BS(Balance Sheets) '!F48/'為替換算(currency conversion)'!$B$3)</f>
        <v>1343.3876896974266</v>
      </c>
      <c r="G48" s="300">
        <f>IF('BS(Balance Sheets) '!G48="-","-",'BS(Balance Sheets) '!G48/'為替換算(currency conversion)'!$B$3)</f>
        <v>1343.3876896974266</v>
      </c>
      <c r="H48" s="299">
        <f>IF('BS(Balance Sheets) '!H48="-","-",'BS(Balance Sheets) '!H48/'為替換算(currency conversion)'!$B$3)</f>
        <v>1343.3876896974266</v>
      </c>
      <c r="I48" s="608">
        <f>IF('BS(Balance Sheets) '!I48="-","-",'BS(Balance Sheets) '!I48/'為替換算(currency conversion)'!$B$3)</f>
        <v>1343.3876896974266</v>
      </c>
      <c r="J48" s="609">
        <f>IF('BS(Balance Sheets) '!J48="-","-",'BS(Balance Sheets) '!J48/'為替換算(currency conversion)'!$B$3)</f>
        <v>1343.3876896974266</v>
      </c>
      <c r="K48" s="300">
        <f>IF('BS(Balance Sheets) '!K48="-","-",'BS(Balance Sheets) '!K48/'為替換算(currency conversion)'!$B$3)</f>
        <v>1343.3876896974266</v>
      </c>
      <c r="L48" s="609">
        <f>IF('BS(Balance Sheets) '!L48="-","-",'BS(Balance Sheets) '!L48/'為替換算(currency conversion)'!$B$3)</f>
        <v>1343.3876896974266</v>
      </c>
      <c r="M48" s="301">
        <f>IF('BS(Balance Sheets) '!M48="-","-",'BS(Balance Sheets) '!M48/'為替換算(currency conversion)'!$B$3)</f>
        <v>1343.3876896974266</v>
      </c>
      <c r="N48" s="609">
        <f>IF('BS(Balance Sheets) '!N48="-","-",'BS(Balance Sheets) '!N48/'為替換算(currency conversion)'!$B$3)</f>
        <v>1343.3876896974266</v>
      </c>
      <c r="O48" s="609">
        <f>IF('BS(Balance Sheets) '!O48="-","-",'BS(Balance Sheets) '!O48/'為替換算(currency conversion)'!$B$3)</f>
        <v>1343.3876896974266</v>
      </c>
      <c r="P48" s="609">
        <f>IF('BS(Balance Sheets) '!P48="-","-",'BS(Balance Sheets) '!P48/'為替換算(currency conversion)'!$B$3)</f>
        <v>1343.3876896974266</v>
      </c>
      <c r="Q48" s="301">
        <f>IF('BS(Balance Sheets) '!Q48="-","-",'BS(Balance Sheets) '!Q48/'為替換算(currency conversion)'!$B$3)</f>
        <v>1343.3876896974266</v>
      </c>
      <c r="R48" s="609">
        <f>IF('BS(Balance Sheets) '!R48="-","-",'BS(Balance Sheets) '!R48/'為替換算(currency conversion)'!$B$3)</f>
        <v>1343.3876896974266</v>
      </c>
      <c r="S48" s="609">
        <f>IF('BS(Balance Sheets) '!S48="-","-",'BS(Balance Sheets) '!S48/'為替換算(currency conversion)'!$B$3)</f>
        <v>1343.3876896974266</v>
      </c>
      <c r="T48" s="609">
        <f>IF('BS(Balance Sheets) '!T48="-","-",'BS(Balance Sheets) '!T48/'為替換算(currency conversion)'!$B$3)</f>
        <v>1343.3876896974266</v>
      </c>
      <c r="U48" s="689"/>
    </row>
    <row r="49" spans="1:21" ht="18" customHeight="1">
      <c r="A49" s="238"/>
      <c r="B49" s="239"/>
      <c r="C49" s="260" t="s">
        <v>224</v>
      </c>
      <c r="D49" s="261" t="s">
        <v>4</v>
      </c>
      <c r="E49" s="262" t="s">
        <v>470</v>
      </c>
      <c r="F49" s="263">
        <f>IF('BS(Balance Sheets) '!F49="-","-",'BS(Balance Sheets) '!F49/'為替換算(currency conversion)'!$B$3)</f>
        <v>1117.4380243189744</v>
      </c>
      <c r="G49" s="265">
        <f>IF('BS(Balance Sheets) '!G49="-","-",'BS(Balance Sheets) '!G49/'為替換算(currency conversion)'!$B$3)</f>
        <v>1106.928079932133</v>
      </c>
      <c r="H49" s="264">
        <f>IF('BS(Balance Sheets) '!H49="-","-",'BS(Balance Sheets) '!H49/'為替換算(currency conversion)'!$B$3)</f>
        <v>1088.773682722217</v>
      </c>
      <c r="I49" s="413">
        <f>IF('BS(Balance Sheets) '!I49="-","-",'BS(Balance Sheets) '!I49/'為替換算(currency conversion)'!$B$3)</f>
        <v>1095.2304646997832</v>
      </c>
      <c r="J49" s="602">
        <f>IF('BS(Balance Sheets) '!J49="-","-",'BS(Balance Sheets) '!J49/'為替換算(currency conversion)'!$B$3)</f>
        <v>1095.3435762088793</v>
      </c>
      <c r="K49" s="265">
        <f>IF('BS(Balance Sheets) '!K49="-","-",'BS(Balance Sheets) '!K49/'為替換算(currency conversion)'!$B$3)</f>
        <v>1082.9578659628617</v>
      </c>
      <c r="L49" s="602">
        <f>IF('BS(Balance Sheets) '!L49="-","-",'BS(Balance Sheets) '!L49/'為替換算(currency conversion)'!$B$3)</f>
        <v>1089.7445565086248</v>
      </c>
      <c r="M49" s="266">
        <f>IF('BS(Balance Sheets) '!M49="-","-",'BS(Balance Sheets) '!M49/'為替換算(currency conversion)'!$B$3)</f>
        <v>1090.9605052314073</v>
      </c>
      <c r="N49" s="602">
        <f>IF('BS(Balance Sheets) '!N49="-","-",'BS(Balance Sheets) '!N49/'為替換算(currency conversion)'!$B$3)</f>
        <v>1085.1729663493261</v>
      </c>
      <c r="O49" s="602">
        <f>IF('BS(Balance Sheets) '!O49="-","-",'BS(Balance Sheets) '!O49/'為替換算(currency conversion)'!$B$3)</f>
        <v>1087.5860118767084</v>
      </c>
      <c r="P49" s="602">
        <f>IF('BS(Balance Sheets) '!P49="-","-",'BS(Balance Sheets) '!P49/'為替換算(currency conversion)'!$B$3)</f>
        <v>1047.5068338203412</v>
      </c>
      <c r="Q49" s="266">
        <f>IF('BS(Balance Sheets) '!Q49="-","-",'BS(Balance Sheets) '!Q49/'為替換算(currency conversion)'!$B$3)</f>
        <v>1051.8993307569044</v>
      </c>
      <c r="R49" s="602">
        <f>IF('BS(Balance Sheets) '!R49="-","-",'BS(Balance Sheets) '!R49/'為替換算(currency conversion)'!$B$3)</f>
        <v>1052.1444056932792</v>
      </c>
      <c r="S49" s="602">
        <f>IF('BS(Balance Sheets) '!S49="-","-",'BS(Balance Sheets) '!S49/'為替換算(currency conversion)'!$B$3)</f>
        <v>1045.9609765293619</v>
      </c>
      <c r="T49" s="602">
        <f>IF('BS(Balance Sheets) '!T49="-","-",'BS(Balance Sheets) '!T49/'為替換算(currency conversion)'!$B$3)</f>
        <v>1004.7035535865774</v>
      </c>
      <c r="U49" s="685"/>
    </row>
    <row r="50" spans="1:21" ht="18" customHeight="1">
      <c r="A50" s="238"/>
      <c r="B50" s="239"/>
      <c r="C50" s="330" t="s">
        <v>226</v>
      </c>
      <c r="D50" s="261" t="s">
        <v>4</v>
      </c>
      <c r="E50" s="332" t="s">
        <v>471</v>
      </c>
      <c r="F50" s="333">
        <f>IF('BS(Balance Sheets) '!F50="-","-",'BS(Balance Sheets) '!F50/'為替換算(currency conversion)'!$B$3)</f>
        <v>4452.1161278160052</v>
      </c>
      <c r="G50" s="335">
        <f>IF('BS(Balance Sheets) '!G50="-","-",'BS(Balance Sheets) '!G50/'為替換算(currency conversion)'!$B$3)</f>
        <v>4622.5563201055702</v>
      </c>
      <c r="H50" s="334">
        <f>IF('BS(Balance Sheets) '!H50="-","-",'BS(Balance Sheets) '!H50/'為替換算(currency conversion)'!$B$3)</f>
        <v>4719.6814025827125</v>
      </c>
      <c r="I50" s="617">
        <f>IF('BS(Balance Sheets) '!I50="-","-",'BS(Balance Sheets) '!I50/'為替換算(currency conversion)'!$B$3)</f>
        <v>4982.5714016401171</v>
      </c>
      <c r="J50" s="618">
        <f>IF('BS(Balance Sheets) '!J50="-","-",'BS(Balance Sheets) '!J50/'為替換算(currency conversion)'!$B$3)</f>
        <v>5119.4269016872468</v>
      </c>
      <c r="K50" s="335">
        <f>IF('BS(Balance Sheets) '!K50="-","-",'BS(Balance Sheets) '!K50/'為替換算(currency conversion)'!$B$3)</f>
        <v>5289.9802054859083</v>
      </c>
      <c r="L50" s="618">
        <f>IF('BS(Balance Sheets) '!L50="-","-",'BS(Balance Sheets) '!L50/'為替換算(currency conversion)'!$B$3)</f>
        <v>5382.2886228673769</v>
      </c>
      <c r="M50" s="336">
        <f>IF('BS(Balance Sheets) '!M50="-","-",'BS(Balance Sheets) '!M50/'為替換算(currency conversion)'!$B$3)</f>
        <v>5685.4651710811577</v>
      </c>
      <c r="N50" s="618">
        <f>IF('BS(Balance Sheets) '!N50="-","-",'BS(Balance Sheets) '!N50/'為替換算(currency conversion)'!$B$3)</f>
        <v>5761.1933264209629</v>
      </c>
      <c r="O50" s="618">
        <f>IF('BS(Balance Sheets) '!O50="-","-",'BS(Balance Sheets) '!O50/'為替換算(currency conversion)'!$B$3)</f>
        <v>5989.1695730040528</v>
      </c>
      <c r="P50" s="618">
        <f>IF('BS(Balance Sheets) '!P50="-","-",'BS(Balance Sheets) '!P50/'為替換算(currency conversion)'!$B$3)</f>
        <v>6026.5435008012064</v>
      </c>
      <c r="Q50" s="336">
        <f>IF('BS(Balance Sheets) '!Q50="-","-",'BS(Balance Sheets) '!Q50/'為替換算(currency conversion)'!$B$3)</f>
        <v>6217.0138561598642</v>
      </c>
      <c r="R50" s="618">
        <f>IF('BS(Balance Sheets) '!R50="-","-",'BS(Balance Sheets) '!R50/'為替換算(currency conversion)'!$B$3)</f>
        <v>6279.0083891035911</v>
      </c>
      <c r="S50" s="618">
        <f>IF('BS(Balance Sheets) '!S50="-","-",'BS(Balance Sheets) '!S50/'為替換算(currency conversion)'!$B$3)</f>
        <v>6497.2664718635115</v>
      </c>
      <c r="T50" s="618">
        <f>IF('BS(Balance Sheets) '!T50="-","-",'BS(Balance Sheets) '!T50/'為替換算(currency conversion)'!$B$3)</f>
        <v>6643.2274483928741</v>
      </c>
      <c r="U50" s="694"/>
    </row>
    <row r="51" spans="1:21" ht="18" customHeight="1">
      <c r="A51" s="238"/>
      <c r="B51" s="239"/>
      <c r="C51" s="330" t="s">
        <v>228</v>
      </c>
      <c r="D51" s="331" t="s">
        <v>4</v>
      </c>
      <c r="E51" s="332" t="s">
        <v>472</v>
      </c>
      <c r="F51" s="374">
        <f>IF('BS(Balance Sheets) '!F51="-","-",'BS(Balance Sheets) '!F51/'為替換算(currency conversion)'!$B$3)</f>
        <v>-9.4259590913375428E-3</v>
      </c>
      <c r="G51" s="634">
        <f>IF('BS(Balance Sheets) '!G51="-","-",'BS(Balance Sheets) '!G51/'為替換算(currency conversion)'!$B$3)</f>
        <v>-9.4259590913375428E-3</v>
      </c>
      <c r="H51" s="375">
        <f>IF('BS(Balance Sheets) '!H51="-","-",'BS(Balance Sheets) '!H51/'為替換算(currency conversion)'!$B$3)</f>
        <v>-9.4259590913375428E-3</v>
      </c>
      <c r="I51" s="635">
        <f>IF('BS(Balance Sheets) '!I51="-","-",'BS(Balance Sheets) '!I51/'為替換算(currency conversion)'!$B$3)</f>
        <v>-9.4259590913375428E-3</v>
      </c>
      <c r="J51" s="337">
        <f>IF('BS(Balance Sheets) '!J51="-","-",'BS(Balance Sheets) '!J51/'為替換算(currency conversion)'!$B$3)</f>
        <v>-9.4259590913375428E-3</v>
      </c>
      <c r="K51" s="634">
        <f>IF('BS(Balance Sheets) '!K51="-","-",'BS(Balance Sheets) '!K51/'為替換算(currency conversion)'!$B$3)</f>
        <v>-9.4259590913375428E-3</v>
      </c>
      <c r="L51" s="337">
        <f>IF('BS(Balance Sheets) '!L51="-","-",'BS(Balance Sheets) '!L51/'為替換算(currency conversion)'!$B$3)</f>
        <v>-9.4259590913375428E-3</v>
      </c>
      <c r="M51" s="635">
        <f>IF('BS(Balance Sheets) '!M51="-","-",'BS(Balance Sheets) '!M51/'為替換算(currency conversion)'!$B$3)</f>
        <v>-9.4259590913375428E-3</v>
      </c>
      <c r="N51" s="337">
        <f>IF('BS(Balance Sheets) '!N51="-","-",'BS(Balance Sheets) '!N51/'為替換算(currency conversion)'!$B$3)</f>
        <v>-9.4259590913375428E-3</v>
      </c>
      <c r="O51" s="337">
        <f>IF('BS(Balance Sheets) '!O51="-","-",'BS(Balance Sheets) '!O51/'為替換算(currency conversion)'!$B$3)</f>
        <v>-9.4259590913375428E-3</v>
      </c>
      <c r="P51" s="337">
        <f>IF('BS(Balance Sheets) '!P51="-","-",'BS(Balance Sheets) '!P51/'為替換算(currency conversion)'!$B$3)</f>
        <v>-9.4259590913375428E-3</v>
      </c>
      <c r="Q51" s="377">
        <f>IF('BS(Balance Sheets) '!Q51="-","-",'BS(Balance Sheets) '!Q51/'為替換算(currency conversion)'!$B$3)</f>
        <v>-9.4259590913375428E-3</v>
      </c>
      <c r="R51" s="337">
        <f>IF('BS(Balance Sheets) '!R51="-","-",'BS(Balance Sheets) '!R51/'為替換算(currency conversion)'!$B$3)</f>
        <v>-9.4259590913375428E-3</v>
      </c>
      <c r="S51" s="337">
        <f>IF('BS(Balance Sheets) '!S51="-","-",'BS(Balance Sheets) '!S51/'為替換算(currency conversion)'!$B$3)</f>
        <v>-9.4259590913375428E-3</v>
      </c>
      <c r="T51" s="337">
        <f>IF('BS(Balance Sheets) '!T51="-","-",'BS(Balance Sheets) '!T51/'為替換算(currency conversion)'!$B$3)</f>
        <v>-9.4259590913375428E-3</v>
      </c>
      <c r="U51" s="702"/>
    </row>
    <row r="52" spans="1:21" ht="18" customHeight="1">
      <c r="A52" s="238"/>
      <c r="B52" s="352"/>
      <c r="C52" s="271" t="s">
        <v>230</v>
      </c>
      <c r="D52" s="272" t="s">
        <v>4</v>
      </c>
      <c r="E52" s="273" t="s">
        <v>473</v>
      </c>
      <c r="F52" s="306">
        <f>IF('BS(Balance Sheets) '!F52="-","-",'BS(Balance Sheets) '!F52/'為替換算(currency conversion)'!$B$3)</f>
        <v>438.50504288811385</v>
      </c>
      <c r="G52" s="308">
        <f>IF('BS(Balance Sheets) '!G52="-","-",'BS(Balance Sheets) '!G52/'為替換算(currency conversion)'!$B$3)</f>
        <v>609.14318031859739</v>
      </c>
      <c r="H52" s="307">
        <f>IF('BS(Balance Sheets) '!H52="-","-",'BS(Balance Sheets) '!H52/'為替換算(currency conversion)'!$B$3)</f>
        <v>729.06023187859364</v>
      </c>
      <c r="I52" s="603">
        <f>IF('BS(Balance Sheets) '!I52="-","-",'BS(Balance Sheets) '!I52/'為替換算(currency conversion)'!$B$3)</f>
        <v>366.33990008483363</v>
      </c>
      <c r="J52" s="278">
        <f>IF('BS(Balance Sheets) '!J52="-","-",'BS(Balance Sheets) '!J52/'為替換算(currency conversion)'!$B$3)</f>
        <v>614.62908850975589</v>
      </c>
      <c r="K52" s="276">
        <f>IF('BS(Balance Sheets) '!K52="-","-",'BS(Balance Sheets) '!K52/'為替換算(currency conversion)'!$B$3)</f>
        <v>910.8681308323122</v>
      </c>
      <c r="L52" s="611">
        <f>IF('BS(Balance Sheets) '!L52="-","-",'BS(Balance Sheets) '!L52/'為替換算(currency conversion)'!$B$3)</f>
        <v>498.2467716090112</v>
      </c>
      <c r="M52" s="277">
        <f>IF('BS(Balance Sheets) '!M52="-","-",'BS(Balance Sheets) '!M52/'為替換算(currency conversion)'!$B$3)</f>
        <v>605.48590819115839</v>
      </c>
      <c r="N52" s="278">
        <f>IF('BS(Balance Sheets) '!N52="-","-",'BS(Balance Sheets) '!N52/'為替換算(currency conversion)'!$B$3)</f>
        <v>523.18785936469033</v>
      </c>
      <c r="O52" s="278">
        <f>IF('BS(Balance Sheets) '!O52="-","-",'BS(Balance Sheets) '!O52/'為替換算(currency conversion)'!$B$3)</f>
        <v>342.86926194740312</v>
      </c>
      <c r="P52" s="611">
        <f>IF('BS(Balance Sheets) '!P52="-","-",'BS(Balance Sheets) '!P52/'為替換算(currency conversion)'!$B$3)</f>
        <v>631.33188801960603</v>
      </c>
      <c r="Q52" s="277">
        <f>IF('BS(Balance Sheets) '!Q52="-","-",'BS(Balance Sheets) '!Q52/'為替換算(currency conversion)'!$B$3)</f>
        <v>245.12206617023281</v>
      </c>
      <c r="R52" s="278">
        <f>IF('BS(Balance Sheets) '!R52="-","-",'BS(Balance Sheets) '!R52/'為替換算(currency conversion)'!$B$3)</f>
        <v>407.31454425487794</v>
      </c>
      <c r="S52" s="278">
        <f>IF('BS(Balance Sheets) '!S52="-","-",'BS(Balance Sheets) '!S52/'為替換算(currency conversion)'!$B$3)</f>
        <v>426.38325949665375</v>
      </c>
      <c r="T52" s="611">
        <f>IF('BS(Balance Sheets) '!T52="-","-",'BS(Balance Sheets) '!T52/'為替換算(currency conversion)'!$B$3)</f>
        <v>394.07107173154867</v>
      </c>
      <c r="U52" s="686"/>
    </row>
    <row r="53" spans="1:21" ht="18" customHeight="1">
      <c r="A53" s="238"/>
      <c r="B53" s="239" t="s">
        <v>232</v>
      </c>
      <c r="C53" s="378"/>
      <c r="D53" s="282" t="s">
        <v>4</v>
      </c>
      <c r="E53" s="283" t="s">
        <v>474</v>
      </c>
      <c r="F53" s="284">
        <f>IF('BS(Balance Sheets) '!F53="-","-",'BS(Balance Sheets) '!F53/'為替換算(currency conversion)'!$B$3)</f>
        <v>288.06673579036664</v>
      </c>
      <c r="G53" s="286">
        <f>IF('BS(Balance Sheets) '!G53="-","-",'BS(Balance Sheets) '!G53/'為替換算(currency conversion)'!$B$3)</f>
        <v>300.95202186822507</v>
      </c>
      <c r="H53" s="285">
        <f>IF('BS(Balance Sheets) '!H53="-","-",'BS(Balance Sheets) '!H53/'為替換算(currency conversion)'!$B$3)</f>
        <v>315.02497879159205</v>
      </c>
      <c r="I53" s="604">
        <f>IF('BS(Balance Sheets) '!I53="-","-",'BS(Balance Sheets) '!I53/'為替換算(currency conversion)'!$B$3)</f>
        <v>323.56489772834385</v>
      </c>
      <c r="J53" s="605">
        <f>IF('BS(Balance Sheets) '!J53="-","-",'BS(Balance Sheets) '!J53/'為替換算(currency conversion)'!$B$3)</f>
        <v>314.89301536431333</v>
      </c>
      <c r="K53" s="286">
        <f>IF('BS(Balance Sheets) '!K53="-","-",'BS(Balance Sheets) '!K53/'為替換算(currency conversion)'!$B$3)</f>
        <v>333.15109812423412</v>
      </c>
      <c r="L53" s="605">
        <f>IF('BS(Balance Sheets) '!L53="-","-",'BS(Balance Sheets) '!L53/'為替換算(currency conversion)'!$B$3)</f>
        <v>341.63446130643791</v>
      </c>
      <c r="M53" s="287">
        <f>IF('BS(Balance Sheets) '!M53="-","-",'BS(Balance Sheets) '!M53/'為替換算(currency conversion)'!$B$3)</f>
        <v>387.81223489490054</v>
      </c>
      <c r="N53" s="605">
        <f>IF('BS(Balance Sheets) '!N53="-","-",'BS(Balance Sheets) '!N53/'為替換算(currency conversion)'!$B$3)</f>
        <v>404.86379489113017</v>
      </c>
      <c r="O53" s="605">
        <f>IF('BS(Balance Sheets) '!O53="-","-",'BS(Balance Sheets) '!O53/'為替換算(currency conversion)'!$B$3)</f>
        <v>417.31548685078707</v>
      </c>
      <c r="P53" s="605">
        <f>IF('BS(Balance Sheets) '!P53="-","-",'BS(Balance Sheets) '!P53/'為替換算(currency conversion)'!$B$3)</f>
        <v>461.39127156188141</v>
      </c>
      <c r="Q53" s="287">
        <f>IF('BS(Balance Sheets) '!Q53="-","-",'BS(Balance Sheets) '!Q53/'為替換算(currency conversion)'!$B$3)</f>
        <v>449.91987934772362</v>
      </c>
      <c r="R53" s="605">
        <f>IF('BS(Balance Sheets) '!R53="-","-",'BS(Balance Sheets) '!R53/'為替換算(currency conversion)'!$B$3)</f>
        <v>434.28221321519464</v>
      </c>
      <c r="S53" s="605">
        <f>IF('BS(Balance Sheets) '!S53="-","-",'BS(Balance Sheets) '!S53/'為替換算(currency conversion)'!$B$3)</f>
        <v>441.23857102460175</v>
      </c>
      <c r="T53" s="605">
        <f>IF('BS(Balance Sheets) '!T53="-","-",'BS(Balance Sheets) '!T53/'為替換算(currency conversion)'!$B$3)</f>
        <v>477.33056838533321</v>
      </c>
      <c r="U53" s="687"/>
    </row>
    <row r="54" spans="1:21" ht="18" customHeight="1" thickBot="1">
      <c r="A54" s="238"/>
      <c r="B54" s="310" t="s">
        <v>234</v>
      </c>
      <c r="C54" s="311"/>
      <c r="D54" s="312" t="s">
        <v>4</v>
      </c>
      <c r="E54" s="313" t="s">
        <v>475</v>
      </c>
      <c r="F54" s="379">
        <f>IF('BS(Balance Sheets) '!F54="-","-",'BS(Balance Sheets) '!F54/'為替換算(currency conversion)'!$B$3)</f>
        <v>7639.5136205108865</v>
      </c>
      <c r="G54" s="381">
        <f>IF('BS(Balance Sheets) '!G54="-","-",'BS(Balance Sheets) '!G54/'為替換算(currency conversion)'!$B$3)</f>
        <v>7982.9578659628614</v>
      </c>
      <c r="H54" s="380">
        <f>IF('BS(Balance Sheets) '!H54="-","-",'BS(Balance Sheets) '!H54/'為替換算(currency conversion)'!$B$3)</f>
        <v>8195.918559713451</v>
      </c>
      <c r="I54" s="636">
        <f>IF('BS(Balance Sheets) '!I54="-","-",'BS(Balance Sheets) '!I54/'為替換算(currency conversion)'!$B$3)</f>
        <v>8111.0943538505044</v>
      </c>
      <c r="J54" s="637">
        <f>IF('BS(Balance Sheets) '!J54="-","-",'BS(Balance Sheets) '!J54/'為替換算(currency conversion)'!$B$3)</f>
        <v>8487.67084550853</v>
      </c>
      <c r="K54" s="381">
        <f>IF('BS(Balance Sheets) '!K54="-","-",'BS(Balance Sheets) '!K54/'為替換算(currency conversion)'!$B$3)</f>
        <v>8960.3355641436519</v>
      </c>
      <c r="L54" s="637">
        <f>IF('BS(Balance Sheets) '!L54="-","-",'BS(Balance Sheets) '!L54/'為替換算(currency conversion)'!$B$3)</f>
        <v>8655.2926760297851</v>
      </c>
      <c r="M54" s="382">
        <f>IF('BS(Balance Sheets) '!M54="-","-",'BS(Balance Sheets) '!M54/'為替換算(currency conversion)'!$B$3)</f>
        <v>9113.1020831369588</v>
      </c>
      <c r="N54" s="637">
        <f>IF('BS(Balance Sheets) '!N54="-","-",'BS(Balance Sheets) '!N54/'為替換算(currency conversion)'!$B$3)</f>
        <v>9117.7867848053538</v>
      </c>
      <c r="O54" s="637">
        <f>IF('BS(Balance Sheets) '!O54="-","-",'BS(Balance Sheets) '!O54/'為替換算(currency conversion)'!$B$3)</f>
        <v>9180.3091714581951</v>
      </c>
      <c r="P54" s="637">
        <f>IF('BS(Balance Sheets) '!P54="-","-",'BS(Balance Sheets) '!P54/'為替換算(currency conversion)'!$B$3)</f>
        <v>9510.1517579413703</v>
      </c>
      <c r="Q54" s="382">
        <f>IF('BS(Balance Sheets) '!Q54="-","-",'BS(Balance Sheets) '!Q54/'為替換算(currency conversion)'!$B$3)</f>
        <v>9307.3333961730605</v>
      </c>
      <c r="R54" s="637">
        <f>IF('BS(Balance Sheets) '!R54="-","-",'BS(Balance Sheets) '!R54/'為替換算(currency conversion)'!$B$3)</f>
        <v>9516.1372419643703</v>
      </c>
      <c r="S54" s="637">
        <f>IF('BS(Balance Sheets) '!S54="-","-",'BS(Balance Sheets) '!S54/'為替換算(currency conversion)'!$B$3)</f>
        <v>9754.2275426524648</v>
      </c>
      <c r="T54" s="637">
        <f>IF('BS(Balance Sheets) '!T54="-","-",'BS(Balance Sheets) '!T54/'為替換算(currency conversion)'!$B$3)</f>
        <v>9862.7109058346687</v>
      </c>
      <c r="U54" s="703"/>
    </row>
    <row r="55" spans="1:21" ht="18" customHeight="1" thickBot="1">
      <c r="A55" s="238"/>
      <c r="B55" s="384" t="s">
        <v>236</v>
      </c>
      <c r="C55" s="385"/>
      <c r="D55" s="386" t="s">
        <v>4</v>
      </c>
      <c r="E55" s="387" t="s">
        <v>476</v>
      </c>
      <c r="F55" s="388">
        <f>IF('BS(Balance Sheets) '!F55="-","-",'BS(Balance Sheets) '!F55/'為替換算(currency conversion)'!$B$3)</f>
        <v>20055.123008766142</v>
      </c>
      <c r="G55" s="390">
        <f>IF('BS(Balance Sheets) '!G55="-","-",'BS(Balance Sheets) '!G55/'為替換算(currency conversion)'!$B$3)</f>
        <v>20845.244603638421</v>
      </c>
      <c r="H55" s="389">
        <f>IF('BS(Balance Sheets) '!H55="-","-",'BS(Balance Sheets) '!H55/'為替換算(currency conversion)'!$B$3)</f>
        <v>21499.406164577245</v>
      </c>
      <c r="I55" s="638">
        <f>IF('BS(Balance Sheets) '!I55="-","-",'BS(Balance Sheets) '!I55/'為替換算(currency conversion)'!$B$3)</f>
        <v>21398.840607031765</v>
      </c>
      <c r="J55" s="639">
        <f>IF('BS(Balance Sheets) '!J55="-","-",'BS(Balance Sheets) '!J55/'為替換算(currency conversion)'!$B$3)</f>
        <v>21147.158073333962</v>
      </c>
      <c r="K55" s="390">
        <f>IF('BS(Balance Sheets) '!K55="-","-",'BS(Balance Sheets) '!K55/'為替換算(currency conversion)'!$B$3)</f>
        <v>21945.216325761146</v>
      </c>
      <c r="L55" s="639">
        <f>IF('BS(Balance Sheets) '!L55="-","-",'BS(Balance Sheets) '!L55/'為替換算(currency conversion)'!$B$3)</f>
        <v>21814.468847205204</v>
      </c>
      <c r="M55" s="391">
        <f>IF('BS(Balance Sheets) '!M55="-","-",'BS(Balance Sheets) '!M55/'為替換算(currency conversion)'!$B$3)</f>
        <v>23339.259119615421</v>
      </c>
      <c r="N55" s="639">
        <f>IF('BS(Balance Sheets) '!N55="-","-",'BS(Balance Sheets) '!N55/'為替換算(currency conversion)'!$B$3)</f>
        <v>24153.63370722971</v>
      </c>
      <c r="O55" s="639">
        <f>IF('BS(Balance Sheets) '!O55="-","-",'BS(Balance Sheets) '!O55/'為替換算(currency conversion)'!$B$3)</f>
        <v>24106.334244509377</v>
      </c>
      <c r="P55" s="639">
        <f>IF('BS(Balance Sheets) '!P55="-","-",'BS(Balance Sheets) '!P55/'為替換算(currency conversion)'!$B$3)</f>
        <v>25491.893675181447</v>
      </c>
      <c r="Q55" s="391">
        <f>IF('BS(Balance Sheets) '!Q55="-","-",'BS(Balance Sheets) '!Q55/'為替換算(currency conversion)'!$B$3)</f>
        <v>25318.201527005371</v>
      </c>
      <c r="R55" s="639">
        <f>IF('BS(Balance Sheets) '!R55="-","-",'BS(Balance Sheets) '!R55/'為替換算(currency conversion)'!$B$3)</f>
        <v>25097.803751531719</v>
      </c>
      <c r="S55" s="639">
        <f>IF('BS(Balance Sheets) '!S55="-","-",'BS(Balance Sheets) '!S55/'為替換算(currency conversion)'!$B$3)</f>
        <v>25220.746535960032</v>
      </c>
      <c r="T55" s="639">
        <f>IF('BS(Balance Sheets) '!T55="-","-",'BS(Balance Sheets) '!T55/'為替換算(currency conversion)'!$B$3)</f>
        <v>26188.066735790366</v>
      </c>
      <c r="U55" s="704"/>
    </row>
    <row r="57" spans="1:21">
      <c r="B57" s="395"/>
    </row>
  </sheetData>
  <mergeCells count="7">
    <mergeCell ref="R6:U6"/>
    <mergeCell ref="N6:Q6"/>
    <mergeCell ref="B6:C7"/>
    <mergeCell ref="D6:D7"/>
    <mergeCell ref="E6:E7"/>
    <mergeCell ref="F6:I6"/>
    <mergeCell ref="J6:M6"/>
  </mergeCells>
  <phoneticPr fontId="15"/>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1" t="s">
        <v>399</v>
      </c>
      <c r="E2" s="8"/>
      <c r="F2" s="97"/>
      <c r="G2" s="97"/>
      <c r="H2" s="97"/>
      <c r="I2" s="97"/>
      <c r="J2" s="97"/>
      <c r="K2" s="97"/>
      <c r="L2" s="97"/>
      <c r="M2" s="97"/>
      <c r="N2" s="97"/>
      <c r="O2" s="97"/>
      <c r="P2" s="97"/>
      <c r="Q2" s="97"/>
      <c r="R2" s="97"/>
      <c r="S2" s="97"/>
      <c r="T2" s="97"/>
    </row>
    <row r="3" spans="1:20" s="9" customFormat="1" ht="18" customHeight="1">
      <c r="A3" s="5"/>
      <c r="B3" s="5" t="s">
        <v>477</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811" t="s">
        <v>478</v>
      </c>
      <c r="C6" s="813" t="s">
        <v>130</v>
      </c>
      <c r="D6" s="815" t="s">
        <v>131</v>
      </c>
      <c r="E6" s="793" t="s">
        <v>243</v>
      </c>
      <c r="F6" s="794"/>
      <c r="G6" s="794"/>
      <c r="H6" s="795"/>
      <c r="I6" s="793" t="s">
        <v>109</v>
      </c>
      <c r="J6" s="794"/>
      <c r="K6" s="794"/>
      <c r="L6" s="795"/>
      <c r="M6" s="793" t="s">
        <v>8</v>
      </c>
      <c r="N6" s="794"/>
      <c r="O6" s="794"/>
      <c r="P6" s="795"/>
      <c r="Q6" s="793" t="s">
        <v>518</v>
      </c>
      <c r="R6" s="794"/>
      <c r="S6" s="794"/>
      <c r="T6" s="795"/>
    </row>
    <row r="7" spans="1:20" ht="36.75" customHeight="1" thickBot="1">
      <c r="B7" s="812"/>
      <c r="C7" s="814"/>
      <c r="D7" s="816"/>
      <c r="E7" s="397" t="s">
        <v>9</v>
      </c>
      <c r="F7" s="398" t="s">
        <v>245</v>
      </c>
      <c r="G7" s="105" t="s">
        <v>479</v>
      </c>
      <c r="H7" s="399" t="s">
        <v>12</v>
      </c>
      <c r="I7" s="397" t="s">
        <v>9</v>
      </c>
      <c r="J7" s="398" t="s">
        <v>10</v>
      </c>
      <c r="K7" s="400" t="s">
        <v>248</v>
      </c>
      <c r="L7" s="106" t="s">
        <v>480</v>
      </c>
      <c r="M7" s="397" t="s">
        <v>9</v>
      </c>
      <c r="N7" s="398" t="s">
        <v>10</v>
      </c>
      <c r="O7" s="400" t="s">
        <v>248</v>
      </c>
      <c r="P7" s="106" t="s">
        <v>480</v>
      </c>
      <c r="Q7" s="397" t="s">
        <v>9</v>
      </c>
      <c r="R7" s="398" t="s">
        <v>10</v>
      </c>
      <c r="S7" s="400" t="s">
        <v>248</v>
      </c>
      <c r="T7" s="106" t="s">
        <v>249</v>
      </c>
    </row>
    <row r="8" spans="1:20" ht="18" customHeight="1">
      <c r="A8" s="238"/>
      <c r="B8" s="401" t="s">
        <v>251</v>
      </c>
      <c r="C8" s="402" t="s">
        <v>4</v>
      </c>
      <c r="D8" s="403" t="s">
        <v>481</v>
      </c>
      <c r="E8" s="404">
        <f>IF('PL(Statements of Operations)'!E8="-","-",'PL(Statements of Operations)'!E8/'為替換算(currency conversion)'!$B$3)</f>
        <v>4433.2359317560558</v>
      </c>
      <c r="F8" s="405">
        <f>IF('PL(Statements of Operations)'!F8="-","-",'PL(Statements of Operations)'!F8/'為替換算(currency conversion)'!$B$3)</f>
        <v>9053.3037986615127</v>
      </c>
      <c r="G8" s="405">
        <f>IF('PL(Statements of Operations)'!G8="-","-",'PL(Statements of Operations)'!G8/'為替換算(currency conversion)'!$B$3)</f>
        <v>13951.503440475068</v>
      </c>
      <c r="H8" s="406">
        <f>IF('PL(Statements of Operations)'!H8="-","-",'PL(Statements of Operations)'!H8/'為替換算(currency conversion)'!$B$3)</f>
        <v>19226.034499010275</v>
      </c>
      <c r="I8" s="407">
        <f>IF('PL(Statements of Operations)'!I8="-","-",'PL(Statements of Operations)'!I8/'為替換算(currency conversion)'!$B$3)</f>
        <v>4762.3715713073807</v>
      </c>
      <c r="J8" s="405">
        <f>IF('PL(Statements of Operations)'!J8="-","-",'PL(Statements of Operations)'!J8/'為替換算(currency conversion)'!$B$3)</f>
        <v>9640.1357338109156</v>
      </c>
      <c r="K8" s="405">
        <f>IF('PL(Statements of Operations)'!K8="-","-",'PL(Statements of Operations)'!K8/'為替換算(currency conversion)'!$B$3)</f>
        <v>14616.702799509849</v>
      </c>
      <c r="L8" s="409">
        <f>IF('PL(Statements of Operations)'!L8="-","-",'PL(Statements of Operations)'!L8/'為替換算(currency conversion)'!$B$3)</f>
        <v>20394.240738995191</v>
      </c>
      <c r="M8" s="407">
        <f>IF('PL(Statements of Operations)'!M8="-","-",'PL(Statements of Operations)'!M8/'為替換算(currency conversion)'!$B$3)</f>
        <v>4970.0820058440941</v>
      </c>
      <c r="N8" s="640">
        <f>IF('PL(Statements of Operations)'!N8="-","-",'PL(Statements of Operations)'!N8/'為替換算(currency conversion)'!$B$3)</f>
        <v>10159.47780186634</v>
      </c>
      <c r="O8" s="640">
        <f>IF('PL(Statements of Operations)'!O8="-","-",'PL(Statements of Operations)'!O8/'為替換算(currency conversion)'!$B$3)</f>
        <v>15477.773588462625</v>
      </c>
      <c r="P8" s="409">
        <f>IF('PL(Statements of Operations)'!P8="-","-",'PL(Statements of Operations)'!P8/'為替換算(currency conversion)'!$B$3)</f>
        <v>21366.839475916673</v>
      </c>
      <c r="Q8" s="407">
        <f>IF('PL(Statements of Operations)'!Q8="-","-",'PL(Statements of Operations)'!Q8/'為替換算(currency conversion)'!$B$3)</f>
        <v>5004.5810161183899</v>
      </c>
      <c r="R8" s="640">
        <f>IF('PL(Statements of Operations)'!R8="-","-",'PL(Statements of Operations)'!R8/'為替換算(currency conversion)'!$B$3)</f>
        <v>10181.138655858233</v>
      </c>
      <c r="S8" s="640">
        <f>IF('PL(Statements of Operations)'!S8="-","-",'PL(Statements of Operations)'!S8/'為替換算(currency conversion)'!$B$3)</f>
        <v>15631.972853237816</v>
      </c>
      <c r="T8" s="723"/>
    </row>
    <row r="9" spans="1:20" ht="18" customHeight="1">
      <c r="A9" s="238"/>
      <c r="B9" s="410" t="s">
        <v>253</v>
      </c>
      <c r="C9" s="411" t="s">
        <v>4</v>
      </c>
      <c r="D9" s="262" t="s">
        <v>482</v>
      </c>
      <c r="E9" s="412">
        <f>IF('PL(Statements of Operations)'!E9="-","-",'PL(Statements of Operations)'!E9/'為替換算(currency conversion)'!$B$3)</f>
        <v>3348.6945046658498</v>
      </c>
      <c r="F9" s="265">
        <f>IF('PL(Statements of Operations)'!F9="-","-",'PL(Statements of Operations)'!F9/'為替換算(currency conversion)'!$B$3)</f>
        <v>6814.7987557733995</v>
      </c>
      <c r="G9" s="265">
        <f>IF('PL(Statements of Operations)'!G9="-","-",'PL(Statements of Operations)'!G9/'為替換算(currency conversion)'!$B$3)</f>
        <v>10511.989819964181</v>
      </c>
      <c r="H9" s="413">
        <f>IF('PL(Statements of Operations)'!H9="-","-",'PL(Statements of Operations)'!H9/'為替換算(currency conversion)'!$B$3)</f>
        <v>14473.890093316995</v>
      </c>
      <c r="I9" s="263">
        <f>IF('PL(Statements of Operations)'!I9="-","-",'PL(Statements of Operations)'!I9/'為替換算(currency conversion)'!$B$3)</f>
        <v>3566.9337355075877</v>
      </c>
      <c r="J9" s="265">
        <f>IF('PL(Statements of Operations)'!J9="-","-",'PL(Statements of Operations)'!J9/'為替換算(currency conversion)'!$B$3)</f>
        <v>7286.1344141766422</v>
      </c>
      <c r="K9" s="265">
        <f>IF('PL(Statements of Operations)'!K9="-","-",'PL(Statements of Operations)'!K9/'為替換算(currency conversion)'!$B$3)</f>
        <v>11009.840701291356</v>
      </c>
      <c r="L9" s="415">
        <f>IF('PL(Statements of Operations)'!L9="-","-",'PL(Statements of Operations)'!L9/'為替換算(currency conversion)'!$B$3)</f>
        <v>15257.196719766236</v>
      </c>
      <c r="M9" s="263">
        <f>IF('PL(Statements of Operations)'!M9="-","-",'PL(Statements of Operations)'!M9/'為替換算(currency conversion)'!$B$3)</f>
        <v>3724.2529927420114</v>
      </c>
      <c r="N9" s="641">
        <f>IF('PL(Statements of Operations)'!N9="-","-",'PL(Statements of Operations)'!N9/'為替換算(currency conversion)'!$B$3)</f>
        <v>7631.0114054105006</v>
      </c>
      <c r="O9" s="641">
        <f>IF('PL(Statements of Operations)'!O9="-","-",'PL(Statements of Operations)'!O9/'為替換算(currency conversion)'!$B$3)</f>
        <v>11619.671976623622</v>
      </c>
      <c r="P9" s="415">
        <f>IF('PL(Statements of Operations)'!P9="-","-",'PL(Statements of Operations)'!P9/'為替換算(currency conversion)'!$B$3)</f>
        <v>15973.0134791215</v>
      </c>
      <c r="Q9" s="263">
        <f>IF('PL(Statements of Operations)'!Q9="-","-",'PL(Statements of Operations)'!Q9/'為替換算(currency conversion)'!$B$3)</f>
        <v>3771.6467150532567</v>
      </c>
      <c r="R9" s="641">
        <f>IF('PL(Statements of Operations)'!R9="-","-",'PL(Statements of Operations)'!R9/'為替換算(currency conversion)'!$B$3)</f>
        <v>7627.1373362239601</v>
      </c>
      <c r="S9" s="641">
        <f>IF('PL(Statements of Operations)'!S9="-","-",'PL(Statements of Operations)'!S9/'為替換算(currency conversion)'!$B$3)</f>
        <v>11683.344330285607</v>
      </c>
      <c r="T9" s="724"/>
    </row>
    <row r="10" spans="1:20" ht="18" customHeight="1">
      <c r="A10" s="238"/>
      <c r="B10" s="410" t="s">
        <v>483</v>
      </c>
      <c r="C10" s="411" t="s">
        <v>4</v>
      </c>
      <c r="D10" s="262" t="s">
        <v>484</v>
      </c>
      <c r="E10" s="412">
        <f>IF('PL(Statements of Operations)'!E10="-","-",'PL(Statements of Operations)'!E10/'為替換算(currency conversion)'!$B$3)</f>
        <v>1084.5414270902063</v>
      </c>
      <c r="F10" s="265">
        <f>IF('PL(Statements of Operations)'!F10="-","-",'PL(Statements of Operations)'!F10/'為替換算(currency conversion)'!$B$3)</f>
        <v>2238.5050428881136</v>
      </c>
      <c r="G10" s="265">
        <f>IF('PL(Statements of Operations)'!G10="-","-",'PL(Statements of Operations)'!G10/'為替換算(currency conversion)'!$B$3)</f>
        <v>3439.513620510887</v>
      </c>
      <c r="H10" s="413">
        <f>IF('PL(Statements of Operations)'!H10="-","-",'PL(Statements of Operations)'!H10/'為替換算(currency conversion)'!$B$3)</f>
        <v>4752.1444056932787</v>
      </c>
      <c r="I10" s="263">
        <f>IF('PL(Statements of Operations)'!I10="-","-",'PL(Statements of Operations)'!I10/'為替換算(currency conversion)'!$B$3)</f>
        <v>1195.4378357997925</v>
      </c>
      <c r="J10" s="265">
        <f>IF('PL(Statements of Operations)'!J10="-","-",'PL(Statements of Operations)'!J10/'為替換算(currency conversion)'!$B$3)</f>
        <v>2354.0013196342729</v>
      </c>
      <c r="K10" s="265">
        <f>IF('PL(Statements of Operations)'!K10="-","-",'PL(Statements of Operations)'!K10/'為替換算(currency conversion)'!$B$3)</f>
        <v>3606.8620982184934</v>
      </c>
      <c r="L10" s="415">
        <f>IF('PL(Statements of Operations)'!L10="-","-",'PL(Statements of Operations)'!L10/'為替換算(currency conversion)'!$B$3)</f>
        <v>5137.0345932698647</v>
      </c>
      <c r="M10" s="263">
        <f>IF('PL(Statements of Operations)'!M10="-","-",'PL(Statements of Operations)'!M10/'為替換算(currency conversion)'!$B$3)</f>
        <v>1245.8195871429918</v>
      </c>
      <c r="N10" s="641">
        <f>IF('PL(Statements of Operations)'!N10="-","-",'PL(Statements of Operations)'!N10/'為替換算(currency conversion)'!$B$3)</f>
        <v>2528.4663964558395</v>
      </c>
      <c r="O10" s="641">
        <f>IF('PL(Statements of Operations)'!O10="-","-",'PL(Statements of Operations)'!O10/'為替換算(currency conversion)'!$B$3)</f>
        <v>3858.1016118390044</v>
      </c>
      <c r="P10" s="415">
        <f>IF('PL(Statements of Operations)'!P10="-","-",'PL(Statements of Operations)'!P10/'為替換算(currency conversion)'!$B$3)</f>
        <v>5393.8259967951735</v>
      </c>
      <c r="Q10" s="263">
        <f>IF('PL(Statements of Operations)'!Q10="-","-",'PL(Statements of Operations)'!Q10/'為替換算(currency conversion)'!$B$3)</f>
        <v>1232.9343010651332</v>
      </c>
      <c r="R10" s="641">
        <f>IF('PL(Statements of Operations)'!R10="-","-",'PL(Statements of Operations)'!R10/'為替換算(currency conversion)'!$B$3)</f>
        <v>2554.0013196342729</v>
      </c>
      <c r="S10" s="641">
        <f>IF('PL(Statements of Operations)'!S10="-","-",'PL(Statements of Operations)'!S10/'為替換算(currency conversion)'!$B$3)</f>
        <v>3948.6379489113015</v>
      </c>
      <c r="T10" s="724"/>
    </row>
    <row r="11" spans="1:20" ht="18" customHeight="1">
      <c r="A11" s="238"/>
      <c r="B11" s="410" t="s">
        <v>485</v>
      </c>
      <c r="C11" s="411" t="s">
        <v>4</v>
      </c>
      <c r="D11" s="262" t="s">
        <v>486</v>
      </c>
      <c r="E11" s="412">
        <f>IF('PL(Statements of Operations)'!E11="-","-",'PL(Statements of Operations)'!E11/'為替換算(currency conversion)'!$B$3)</f>
        <v>836.59157319257235</v>
      </c>
      <c r="F11" s="265">
        <f>IF('PL(Statements of Operations)'!F11="-","-",'PL(Statements of Operations)'!F11/'為替換算(currency conversion)'!$B$3)</f>
        <v>1707.4559336412478</v>
      </c>
      <c r="G11" s="265">
        <f>IF('PL(Statements of Operations)'!G11="-","-",'PL(Statements of Operations)'!G11/'為替換算(currency conversion)'!$B$3)</f>
        <v>2617.7867848053538</v>
      </c>
      <c r="H11" s="413">
        <f>IF('PL(Statements of Operations)'!H11="-","-",'PL(Statements of Operations)'!H11/'為替換算(currency conversion)'!$B$3)</f>
        <v>3591.6203223678008</v>
      </c>
      <c r="I11" s="263">
        <f>IF('PL(Statements of Operations)'!I11="-","-",'PL(Statements of Operations)'!I11/'為替換算(currency conversion)'!$B$3)</f>
        <v>920.7559619191253</v>
      </c>
      <c r="J11" s="265">
        <f>IF('PL(Statements of Operations)'!J11="-","-",'PL(Statements of Operations)'!J11/'為替換算(currency conversion)'!$B$3)</f>
        <v>1787.7933829767178</v>
      </c>
      <c r="K11" s="265">
        <f>IF('PL(Statements of Operations)'!K11="-","-",'PL(Statements of Operations)'!K11/'為替換算(currency conversion)'!$B$3)</f>
        <v>2717.9093222735414</v>
      </c>
      <c r="L11" s="415">
        <f>IF('PL(Statements of Operations)'!L11="-","-",'PL(Statements of Operations)'!L11/'為替換算(currency conversion)'!$B$3)</f>
        <v>3744.6696201338486</v>
      </c>
      <c r="M11" s="263">
        <f>IF('PL(Statements of Operations)'!M11="-","-",'PL(Statements of Operations)'!M11/'為替換算(currency conversion)'!$B$3)</f>
        <v>964.56781977566209</v>
      </c>
      <c r="N11" s="641">
        <f>IF('PL(Statements of Operations)'!N11="-","-",'PL(Statements of Operations)'!N11/'為替換算(currency conversion)'!$B$3)</f>
        <v>1927.4955226694315</v>
      </c>
      <c r="O11" s="641">
        <f>IF('PL(Statements of Operations)'!O11="-","-",'PL(Statements of Operations)'!O11/'為替換算(currency conversion)'!$B$3)</f>
        <v>2976.435102271656</v>
      </c>
      <c r="P11" s="415">
        <f>IF('PL(Statements of Operations)'!P11="-","-",'PL(Statements of Operations)'!P11/'為替換算(currency conversion)'!$B$3)</f>
        <v>4159.6191912527102</v>
      </c>
      <c r="Q11" s="263">
        <f>IF('PL(Statements of Operations)'!Q11="-","-",'PL(Statements of Operations)'!Q11/'為替換算(currency conversion)'!$B$3)</f>
        <v>981.38373079460837</v>
      </c>
      <c r="R11" s="641">
        <f>IF('PL(Statements of Operations)'!R11="-","-",'PL(Statements of Operations)'!R11/'為替換算(currency conversion)'!$B$3)</f>
        <v>1952.4271844660193</v>
      </c>
      <c r="S11" s="641">
        <f>IF('PL(Statements of Operations)'!S11="-","-",'PL(Statements of Operations)'!S11/'為替換算(currency conversion)'!$B$3)</f>
        <v>2940.9086624564047</v>
      </c>
      <c r="T11" s="724"/>
    </row>
    <row r="12" spans="1:20" ht="18" customHeight="1">
      <c r="A12" s="238"/>
      <c r="B12" s="416" t="s">
        <v>259</v>
      </c>
      <c r="C12" s="411" t="s">
        <v>4</v>
      </c>
      <c r="D12" s="262" t="s">
        <v>260</v>
      </c>
      <c r="E12" s="412">
        <f>IF('PL(Statements of Operations)'!E12="-","-",'PL(Statements of Operations)'!E12/'為替換算(currency conversion)'!$B$3)</f>
        <v>311.16976152323497</v>
      </c>
      <c r="F12" s="265">
        <f>IF('PL(Statements of Operations)'!F12="-","-",'PL(Statements of Operations)'!F12/'為替換算(currency conversion)'!$B$3)</f>
        <v>643.2368743519653</v>
      </c>
      <c r="G12" s="265">
        <f>IF('PL(Statements of Operations)'!G12="-","-",'PL(Statements of Operations)'!G12/'為替換算(currency conversion)'!$B$3)</f>
        <v>991.18672824959935</v>
      </c>
      <c r="H12" s="413">
        <f>IF('PL(Statements of Operations)'!H12="-","-",'PL(Statements of Operations)'!H12/'為替換算(currency conversion)'!$B$3)</f>
        <v>1370.3270807804693</v>
      </c>
      <c r="I12" s="263">
        <f>IF('PL(Statements of Operations)'!I12="-","-",'PL(Statements of Operations)'!I12/'為替換算(currency conversion)'!$B$3)</f>
        <v>338.11857856536903</v>
      </c>
      <c r="J12" s="265">
        <f>IF('PL(Statements of Operations)'!J12="-","-",'PL(Statements of Operations)'!J12/'為替換算(currency conversion)'!$B$3)</f>
        <v>660.83513997549244</v>
      </c>
      <c r="K12" s="265">
        <f>IF('PL(Statements of Operations)'!K12="-","-",'PL(Statements of Operations)'!K12/'為替換算(currency conversion)'!$B$3)</f>
        <v>1008.1063248185502</v>
      </c>
      <c r="L12" s="415">
        <f>IF('PL(Statements of Operations)'!L12="-","-",'PL(Statements of Operations)'!L12/'為替換算(currency conversion)'!$B$3)</f>
        <v>1382.7504948628523</v>
      </c>
      <c r="M12" s="263">
        <f>IF('PL(Statements of Operations)'!M12="-","-",'PL(Statements of Operations)'!M12/'為替換算(currency conversion)'!$B$3)</f>
        <v>343.51022716561408</v>
      </c>
      <c r="N12" s="641">
        <f>IF('PL(Statements of Operations)'!N12="-","-",'PL(Statements of Operations)'!N12/'為替換算(currency conversion)'!$B$3)</f>
        <v>691.49778489961352</v>
      </c>
      <c r="O12" s="641">
        <f>IF('PL(Statements of Operations)'!O12="-","-",'PL(Statements of Operations)'!O12/'為替換算(currency conversion)'!$B$3)</f>
        <v>1054.3029503251955</v>
      </c>
      <c r="P12" s="415">
        <f>IF('PL(Statements of Operations)'!P12="-","-",'PL(Statements of Operations)'!P12/'為替換算(currency conversion)'!$B$3)</f>
        <v>1447.0261099066829</v>
      </c>
      <c r="Q12" s="263">
        <f>IF('PL(Statements of Operations)'!Q12="-","-",'PL(Statements of Operations)'!Q12/'為替換算(currency conversion)'!$B$3)</f>
        <v>378.65962861721181</v>
      </c>
      <c r="R12" s="641">
        <f>IF('PL(Statements of Operations)'!R12="-","-",'PL(Statements of Operations)'!R12/'為替換算(currency conversion)'!$B$3)</f>
        <v>769.1205580167782</v>
      </c>
      <c r="S12" s="641">
        <f>IF('PL(Statements of Operations)'!S12="-","-",'PL(Statements of Operations)'!S12/'為替換算(currency conversion)'!$B$3)</f>
        <v>1152.3234989160146</v>
      </c>
      <c r="T12" s="724"/>
    </row>
    <row r="13" spans="1:20" ht="18" customHeight="1">
      <c r="A13" s="238"/>
      <c r="B13" s="416" t="s">
        <v>261</v>
      </c>
      <c r="C13" s="411" t="s">
        <v>4</v>
      </c>
      <c r="D13" s="262" t="s">
        <v>262</v>
      </c>
      <c r="E13" s="412">
        <f>IF('PL(Statements of Operations)'!E13="-","-",'PL(Statements of Operations)'!E13/'為替換算(currency conversion)'!$B$3)</f>
        <v>29.258177019511734</v>
      </c>
      <c r="F13" s="265">
        <f>IF('PL(Statements of Operations)'!F13="-","-",'PL(Statements of Operations)'!F13/'為替換算(currency conversion)'!$B$3)</f>
        <v>58.987651993590347</v>
      </c>
      <c r="G13" s="265">
        <f>IF('PL(Statements of Operations)'!G13="-","-",'PL(Statements of Operations)'!G13/'為替換算(currency conversion)'!$B$3)</f>
        <v>91.648600245074931</v>
      </c>
      <c r="H13" s="413">
        <f>IF('PL(Statements of Operations)'!H13="-","-",'PL(Statements of Operations)'!H13/'為替換算(currency conversion)'!$B$3)</f>
        <v>137.57187293807144</v>
      </c>
      <c r="I13" s="263">
        <f>IF('PL(Statements of Operations)'!I13="-","-",'PL(Statements of Operations)'!I13/'為替換算(currency conversion)'!$B$3)</f>
        <v>28.984824205862946</v>
      </c>
      <c r="J13" s="265">
        <f>IF('PL(Statements of Operations)'!J13="-","-",'PL(Statements of Operations)'!J13/'為替換算(currency conversion)'!$B$3)</f>
        <v>61.485531152794792</v>
      </c>
      <c r="K13" s="265">
        <f>IF('PL(Statements of Operations)'!K13="-","-",'PL(Statements of Operations)'!K13/'為替換算(currency conversion)'!$B$3)</f>
        <v>93.005938354227538</v>
      </c>
      <c r="L13" s="415">
        <f>IF('PL(Statements of Operations)'!L13="-","-",'PL(Statements of Operations)'!L13/'為替換算(currency conversion)'!$B$3)</f>
        <v>142.27542652464888</v>
      </c>
      <c r="M13" s="263">
        <f>IF('PL(Statements of Operations)'!M13="-","-",'PL(Statements of Operations)'!M13/'為替換算(currency conversion)'!$B$3)</f>
        <v>37.930059383542272</v>
      </c>
      <c r="N13" s="641">
        <f>IF('PL(Statements of Operations)'!N13="-","-",'PL(Statements of Operations)'!N13/'為替換算(currency conversion)'!$B$3)</f>
        <v>85.861061362993681</v>
      </c>
      <c r="O13" s="641">
        <f>IF('PL(Statements of Operations)'!O13="-","-",'PL(Statements of Operations)'!O13/'為替換算(currency conversion)'!$B$3)</f>
        <v>130.89829390140446</v>
      </c>
      <c r="P13" s="415">
        <f>IF('PL(Statements of Operations)'!P13="-","-",'PL(Statements of Operations)'!P13/'為替換算(currency conversion)'!$B$3)</f>
        <v>205.41992647751908</v>
      </c>
      <c r="Q13" s="263">
        <f>IF('PL(Statements of Operations)'!Q13="-","-",'PL(Statements of Operations)'!Q13/'為替換算(currency conversion)'!$B$3)</f>
        <v>48.581393156753698</v>
      </c>
      <c r="R13" s="641">
        <f>IF('PL(Statements of Operations)'!R13="-","-",'PL(Statements of Operations)'!R13/'為替換算(currency conversion)'!$B$3)</f>
        <v>97.794325572627017</v>
      </c>
      <c r="S13" s="641">
        <f>IF('PL(Statements of Operations)'!S13="-","-",'PL(Statements of Operations)'!S13/'為替換算(currency conversion)'!$B$3)</f>
        <v>146.2249033839193</v>
      </c>
      <c r="T13" s="724"/>
    </row>
    <row r="14" spans="1:20" ht="18" customHeight="1">
      <c r="A14" s="238"/>
      <c r="B14" s="416" t="s">
        <v>263</v>
      </c>
      <c r="C14" s="411" t="s">
        <v>4</v>
      </c>
      <c r="D14" s="262" t="s">
        <v>264</v>
      </c>
      <c r="E14" s="412">
        <f>IF('PL(Statements of Operations)'!E14="-","-",'PL(Statements of Operations)'!E14/'為替換算(currency conversion)'!$B$3)</f>
        <v>496.16363464982561</v>
      </c>
      <c r="F14" s="265">
        <f>IF('PL(Statements of Operations)'!F14="-","-",'PL(Statements of Operations)'!F14/'為替換算(currency conversion)'!$B$3)</f>
        <v>1005.2314072956923</v>
      </c>
      <c r="G14" s="265">
        <f>IF('PL(Statements of Operations)'!G14="-","-",'PL(Statements of Operations)'!G14/'為替換算(currency conversion)'!$B$3)</f>
        <v>1534.9514563106795</v>
      </c>
      <c r="H14" s="413">
        <f>IF('PL(Statements of Operations)'!H14="-","-",'PL(Statements of Operations)'!H14/'為替換算(currency conversion)'!$B$3)</f>
        <v>2083.7213686492601</v>
      </c>
      <c r="I14" s="263">
        <f>IF('PL(Statements of Operations)'!I14="-","-",'PL(Statements of Operations)'!I14/'為替換算(currency conversion)'!$B$3)</f>
        <v>553.65255914789327</v>
      </c>
      <c r="J14" s="265">
        <f>IF('PL(Statements of Operations)'!J14="-","-",'PL(Statements of Operations)'!J14/'為替換算(currency conversion)'!$B$3)</f>
        <v>1065.4821378075219</v>
      </c>
      <c r="K14" s="265">
        <f>IF('PL(Statements of Operations)'!K14="-","-",'PL(Statements of Operations)'!K14/'為替換算(currency conversion)'!$B$3)</f>
        <v>1616.7970591007634</v>
      </c>
      <c r="L14" s="415">
        <f>IF('PL(Statements of Operations)'!L14="-","-",'PL(Statements of Operations)'!L14/'為替換算(currency conversion)'!$B$3)</f>
        <v>2219.6436987463476</v>
      </c>
      <c r="M14" s="263">
        <f>IF('PL(Statements of Operations)'!M14="-","-",'PL(Statements of Operations)'!M14/'為替換算(currency conversion)'!$B$3)</f>
        <v>583.11810726741442</v>
      </c>
      <c r="N14" s="641">
        <f>IF('PL(Statements of Operations)'!N14="-","-",'PL(Statements of Operations)'!N14/'為替換算(currency conversion)'!$B$3)</f>
        <v>1150.1366764068243</v>
      </c>
      <c r="O14" s="641">
        <f>IF('PL(Statements of Operations)'!O14="-","-",'PL(Statements of Operations)'!O14/'為替換算(currency conversion)'!$B$3)</f>
        <v>1791.2432840041474</v>
      </c>
      <c r="P14" s="415">
        <f>IF('PL(Statements of Operations)'!P14="-","-",'PL(Statements of Operations)'!P14/'為替換算(currency conversion)'!$B$3)</f>
        <v>2507.1825808275989</v>
      </c>
      <c r="Q14" s="263">
        <f>IF('PL(Statements of Operations)'!Q14="-","-",'PL(Statements of Operations)'!Q14/'為替換算(currency conversion)'!$B$3)</f>
        <v>554.15213497973411</v>
      </c>
      <c r="R14" s="641">
        <f>IF('PL(Statements of Operations)'!R14="-","-",'PL(Statements of Operations)'!R14/'為替換算(currency conversion)'!$B$3)</f>
        <v>1085.5217268357055</v>
      </c>
      <c r="S14" s="641">
        <f>IF('PL(Statements of Operations)'!S14="-","-",'PL(Statements of Operations)'!S14/'為替換算(currency conversion)'!$B$3)</f>
        <v>1642.3602601564708</v>
      </c>
      <c r="T14" s="724"/>
    </row>
    <row r="15" spans="1:20" ht="18" customHeight="1">
      <c r="A15" s="238"/>
      <c r="B15" s="410" t="s">
        <v>487</v>
      </c>
      <c r="C15" s="411" t="s">
        <v>4</v>
      </c>
      <c r="D15" s="262" t="s">
        <v>488</v>
      </c>
      <c r="E15" s="412">
        <f>IF('PL(Statements of Operations)'!E15="-","-",'PL(Statements of Operations)'!E15/'為替換算(currency conversion)'!$B$3)</f>
        <v>247.94985389763409</v>
      </c>
      <c r="F15" s="265">
        <f>IF('PL(Statements of Operations)'!F15="-","-",'PL(Statements of Operations)'!F15/'為替換算(currency conversion)'!$B$3)</f>
        <v>531.0491092468659</v>
      </c>
      <c r="G15" s="265">
        <f>IF('PL(Statements of Operations)'!G15="-","-",'PL(Statements of Operations)'!G15/'為替換算(currency conversion)'!$B$3)</f>
        <v>821.73626166462429</v>
      </c>
      <c r="H15" s="413">
        <f>IF('PL(Statements of Operations)'!H15="-","-",'PL(Statements of Operations)'!H15/'為替換算(currency conversion)'!$B$3)</f>
        <v>1160.5240833254784</v>
      </c>
      <c r="I15" s="263">
        <f>IF('PL(Statements of Operations)'!I15="-","-",'PL(Statements of Operations)'!I15/'為替換算(currency conversion)'!$B$3)</f>
        <v>274.68187388066735</v>
      </c>
      <c r="J15" s="265">
        <f>IF('PL(Statements of Operations)'!J15="-","-",'PL(Statements of Operations)'!J15/'為替換算(currency conversion)'!$B$3)</f>
        <v>566.20793665755491</v>
      </c>
      <c r="K15" s="265">
        <f>IF('PL(Statements of Operations)'!K15="-","-",'PL(Statements of Operations)'!K15/'為替換算(currency conversion)'!$B$3)</f>
        <v>888.943349985861</v>
      </c>
      <c r="L15" s="415">
        <f>IF('PL(Statements of Operations)'!L15="-","-",'PL(Statements of Operations)'!L15/'為替換算(currency conversion)'!$B$3)</f>
        <v>1392.3649731360165</v>
      </c>
      <c r="M15" s="263">
        <f>IF('PL(Statements of Operations)'!M15="-","-",'PL(Statements of Operations)'!M15/'為替換算(currency conversion)'!$B$3)</f>
        <v>281.25176736732959</v>
      </c>
      <c r="N15" s="641">
        <f>IF('PL(Statements of Operations)'!N15="-","-",'PL(Statements of Operations)'!N15/'為替換算(currency conversion)'!$B$3)</f>
        <v>600.97087378640776</v>
      </c>
      <c r="O15" s="641">
        <f>IF('PL(Statements of Operations)'!O15="-","-",'PL(Statements of Operations)'!O15/'為替換算(currency conversion)'!$B$3)</f>
        <v>881.65708360825715</v>
      </c>
      <c r="P15" s="415">
        <f>IF('PL(Statements of Operations)'!P15="-","-",'PL(Statements of Operations)'!P15/'為替換算(currency conversion)'!$B$3)</f>
        <v>1234.2068055424638</v>
      </c>
      <c r="Q15" s="263">
        <f>IF('PL(Statements of Operations)'!Q15="-","-",'PL(Statements of Operations)'!Q15/'為替換算(currency conversion)'!$B$3)</f>
        <v>251.55057027052501</v>
      </c>
      <c r="R15" s="641">
        <f>IF('PL(Statements of Operations)'!R15="-","-",'PL(Statements of Operations)'!R15/'為替換算(currency conversion)'!$B$3)</f>
        <v>601.57413516825341</v>
      </c>
      <c r="S15" s="641">
        <f>IF('PL(Statements of Operations)'!S15="-","-",'PL(Statements of Operations)'!S15/'為替換算(currency conversion)'!$B$3)</f>
        <v>1007.7292864548967</v>
      </c>
      <c r="T15" s="724"/>
    </row>
    <row r="16" spans="1:20" ht="18" customHeight="1">
      <c r="A16" s="238"/>
      <c r="B16" s="410" t="s">
        <v>267</v>
      </c>
      <c r="C16" s="411" t="s">
        <v>4</v>
      </c>
      <c r="D16" s="262" t="s">
        <v>489</v>
      </c>
      <c r="E16" s="417">
        <f>IF('PL(Statements of Operations)'!E16="-","-",'PL(Statements of Operations)'!E16/'為替換算(currency conversion)'!$B$3)</f>
        <v>19.455179564520691</v>
      </c>
      <c r="F16" s="267">
        <f>IF('PL(Statements of Operations)'!F16="-","-",'PL(Statements of Operations)'!F16/'為替換算(currency conversion)'!$B$3)</f>
        <v>24.705438778395703</v>
      </c>
      <c r="G16" s="267">
        <f>IF('PL(Statements of Operations)'!G16="-","-",'PL(Statements of Operations)'!G16/'為替換算(currency conversion)'!$B$3)</f>
        <v>37.684984447167501</v>
      </c>
      <c r="H16" s="377">
        <f>IF('PL(Statements of Operations)'!H16="-","-",'PL(Statements of Operations)'!H16/'為替換算(currency conversion)'!$B$3)</f>
        <v>55.302101988877368</v>
      </c>
      <c r="I16" s="418">
        <f>IF('PL(Statements of Operations)'!I16="-","-",'PL(Statements of Operations)'!I16/'為替換算(currency conversion)'!$B$3)</f>
        <v>22.44320859647469</v>
      </c>
      <c r="J16" s="267">
        <f>IF('PL(Statements of Operations)'!J16="-","-",'PL(Statements of Operations)'!J16/'為替換算(currency conversion)'!$B$3)</f>
        <v>31.982279196908284</v>
      </c>
      <c r="K16" s="267">
        <f>IF('PL(Statements of Operations)'!K16="-","-",'PL(Statements of Operations)'!K16/'為替換算(currency conversion)'!$B$3)</f>
        <v>45.904420774813836</v>
      </c>
      <c r="L16" s="415">
        <f>IF('PL(Statements of Operations)'!L16="-","-",'PL(Statements of Operations)'!L16/'為替換算(currency conversion)'!$B$3)</f>
        <v>64.548967857479497</v>
      </c>
      <c r="M16" s="418">
        <f>IF('PL(Statements of Operations)'!M16="-","-",'PL(Statements of Operations)'!M16/'為替換算(currency conversion)'!$B$3)</f>
        <v>26.59063059666321</v>
      </c>
      <c r="N16" s="641">
        <f>IF('PL(Statements of Operations)'!N16="-","-",'PL(Statements of Operations)'!N16/'為替換算(currency conversion)'!$B$3)</f>
        <v>32.924875106042037</v>
      </c>
      <c r="O16" s="641">
        <f>IF('PL(Statements of Operations)'!O16="-","-",'PL(Statements of Operations)'!O16/'為替換算(currency conversion)'!$B$3)</f>
        <v>46.16834762937129</v>
      </c>
      <c r="P16" s="415">
        <f>IF('PL(Statements of Operations)'!P16="-","-",'PL(Statements of Operations)'!P16/'為替換算(currency conversion)'!$B$3)</f>
        <v>56.800829484400033</v>
      </c>
      <c r="Q16" s="418">
        <f>IF('PL(Statements of Operations)'!Q16="-","-",'PL(Statements of Operations)'!Q16/'為替換算(currency conversion)'!$B$3)</f>
        <v>25.902535582995569</v>
      </c>
      <c r="R16" s="641">
        <f>IF('PL(Statements of Operations)'!R16="-","-",'PL(Statements of Operations)'!R16/'為替換算(currency conversion)'!$B$3)</f>
        <v>34.781789047035538</v>
      </c>
      <c r="S16" s="641">
        <f>IF('PL(Statements of Operations)'!S16="-","-",'PL(Statements of Operations)'!S16/'為替換算(currency conversion)'!$B$3)</f>
        <v>50.73051182957866</v>
      </c>
      <c r="T16" s="724"/>
    </row>
    <row r="17" spans="1:20" ht="18" customHeight="1">
      <c r="A17" s="238"/>
      <c r="B17" s="410" t="s">
        <v>269</v>
      </c>
      <c r="C17" s="411" t="s">
        <v>4</v>
      </c>
      <c r="D17" s="262" t="s">
        <v>490</v>
      </c>
      <c r="E17" s="417">
        <f>IF('PL(Statements of Operations)'!E17="-","-",'PL(Statements of Operations)'!E17/'為替換算(currency conversion)'!$B$3)</f>
        <v>14.73277405976058</v>
      </c>
      <c r="F17" s="267">
        <f>IF('PL(Statements of Operations)'!F17="-","-",'PL(Statements of Operations)'!F17/'為替換算(currency conversion)'!$B$3)</f>
        <v>37.684984447167501</v>
      </c>
      <c r="G17" s="267">
        <f>IF('PL(Statements of Operations)'!G17="-","-",'PL(Statements of Operations)'!G17/'為替換算(currency conversion)'!$B$3)</f>
        <v>55.113582807050612</v>
      </c>
      <c r="H17" s="377">
        <f>IF('PL(Statements of Operations)'!H17="-","-",'PL(Statements of Operations)'!H17/'為替換算(currency conversion)'!$B$3)</f>
        <v>67.80092374399095</v>
      </c>
      <c r="I17" s="418">
        <f>IF('PL(Statements of Operations)'!I17="-","-",'PL(Statements of Operations)'!I17/'為替換算(currency conversion)'!$B$3)</f>
        <v>14.129512677914978</v>
      </c>
      <c r="J17" s="267">
        <f>IF('PL(Statements of Operations)'!J17="-","-",'PL(Statements of Operations)'!J17/'為替換算(currency conversion)'!$B$3)</f>
        <v>26.515222923932509</v>
      </c>
      <c r="K17" s="267">
        <f>IF('PL(Statements of Operations)'!K17="-","-",'PL(Statements of Operations)'!K17/'為替換算(currency conversion)'!$B$3)</f>
        <v>47.648223206711279</v>
      </c>
      <c r="L17" s="415">
        <f>IF('PL(Statements of Operations)'!L17="-","-",'PL(Statements of Operations)'!L17/'為替換算(currency conversion)'!$B$3)</f>
        <v>73.758129889716272</v>
      </c>
      <c r="M17" s="418">
        <f>IF('PL(Statements of Operations)'!M17="-","-",'PL(Statements of Operations)'!M17/'為替換算(currency conversion)'!$B$3)</f>
        <v>18.022433782637382</v>
      </c>
      <c r="N17" s="641">
        <f>IF('PL(Statements of Operations)'!N17="-","-",'PL(Statements of Operations)'!N17/'為替換算(currency conversion)'!$B$3)</f>
        <v>40.305401074559335</v>
      </c>
      <c r="O17" s="641">
        <f>IF('PL(Statements of Operations)'!O17="-","-",'PL(Statements of Operations)'!O17/'為替換算(currency conversion)'!$B$3)</f>
        <v>60.288434348194926</v>
      </c>
      <c r="P17" s="415">
        <f>IF('PL(Statements of Operations)'!P17="-","-",'PL(Statements of Operations)'!P17/'為替換算(currency conversion)'!$B$3)</f>
        <v>161.34414176642474</v>
      </c>
      <c r="Q17" s="418">
        <f>IF('PL(Statements of Operations)'!Q17="-","-",'PL(Statements of Operations)'!Q17/'為替換算(currency conversion)'!$B$3)</f>
        <v>20.916203223678007</v>
      </c>
      <c r="R17" s="641">
        <f>IF('PL(Statements of Operations)'!R17="-","-",'PL(Statements of Operations)'!R17/'為替換算(currency conversion)'!$B$3)</f>
        <v>42.61476105193703</v>
      </c>
      <c r="S17" s="641">
        <f>IF('PL(Statements of Operations)'!S17="-","-",'PL(Statements of Operations)'!S17/'為替換算(currency conversion)'!$B$3)</f>
        <v>63.992836271090582</v>
      </c>
      <c r="T17" s="724"/>
    </row>
    <row r="18" spans="1:20" ht="18" customHeight="1">
      <c r="A18" s="238"/>
      <c r="B18" s="410" t="s">
        <v>271</v>
      </c>
      <c r="C18" s="411" t="s">
        <v>4</v>
      </c>
      <c r="D18" s="262" t="s">
        <v>272</v>
      </c>
      <c r="E18" s="419">
        <f>IF('PL(Statements of Operations)'!E18="-","-",'PL(Statements of Operations)'!E18/'為替換算(currency conversion)'!$B$3)</f>
        <v>1.2630785182392308</v>
      </c>
      <c r="F18" s="348">
        <f>IF('PL(Statements of Operations)'!F18="-","-",'PL(Statements of Operations)'!F18/'為替換算(currency conversion)'!$B$3)</f>
        <v>1.6589688000754077</v>
      </c>
      <c r="G18" s="348">
        <f>IF('PL(Statements of Operations)'!G18="-","-",'PL(Statements of Operations)'!G18/'為替換算(currency conversion)'!$B$3)</f>
        <v>4.920350645678198</v>
      </c>
      <c r="H18" s="420">
        <f>IF('PL(Statements of Operations)'!H18="-","-",'PL(Statements of Operations)'!H18/'為替換算(currency conversion)'!$B$3)</f>
        <v>8.5681968140258267</v>
      </c>
      <c r="I18" s="346">
        <f>IF('PL(Statements of Operations)'!I18="-","-",'PL(Statements of Operations)'!I18/'為替換算(currency conversion)'!$B$3)</f>
        <v>1.7060985955320953</v>
      </c>
      <c r="J18" s="348">
        <f>IF('PL(Statements of Operations)'!J18="-","-",'PL(Statements of Operations)'!J18/'為替換算(currency conversion)'!$B$3)</f>
        <v>3.7421057592610047</v>
      </c>
      <c r="K18" s="348">
        <f>IF('PL(Statements of Operations)'!K18="-","-",'PL(Statements of Operations)'!K18/'為替換算(currency conversion)'!$B$3)</f>
        <v>4.5715901592987089</v>
      </c>
      <c r="L18" s="415">
        <f>IF('PL(Statements of Operations)'!L18="-","-",'PL(Statements of Operations)'!L18/'為替換算(currency conversion)'!$B$3)</f>
        <v>1.64954284098407</v>
      </c>
      <c r="M18" s="346">
        <f>IF('PL(Statements of Operations)'!M18="-","-",'PL(Statements of Operations)'!M18/'為替換算(currency conversion)'!$B$3)</f>
        <v>0.51842775002356489</v>
      </c>
      <c r="N18" s="642">
        <f>IF('PL(Statements of Operations)'!N18="-","-",'PL(Statements of Operations)'!N18/'為替換算(currency conversion)'!$B$3)</f>
        <v>-0.3110566500141389</v>
      </c>
      <c r="O18" s="642">
        <f>IF('PL(Statements of Operations)'!O18="-","-",'PL(Statements of Operations)'!O18/'為替換算(currency conversion)'!$B$3)</f>
        <v>2.8937694410406256</v>
      </c>
      <c r="P18" s="415">
        <f>IF('PL(Statements of Operations)'!P18="-","-",'PL(Statements of Operations)'!P18/'為替換算(currency conversion)'!$B$3)</f>
        <v>2.9031954001319633</v>
      </c>
      <c r="Q18" s="642">
        <f>IF('PL(Statements of Operations)'!Q18="-","-",'PL(Statements of Operations)'!Q18/'為替換算(currency conversion)'!$B$3)</f>
        <v>-0.69752097275897817</v>
      </c>
      <c r="R18" s="642">
        <f>IF('PL(Statements of Operations)'!R18="-","-",'PL(Statements of Operations)'!R18/'為替換算(currency conversion)'!$B$3)</f>
        <v>-1.9700254500895464</v>
      </c>
      <c r="S18" s="642">
        <f>IF('PL(Statements of Operations)'!S18="-","-",'PL(Statements of Operations)'!S18/'為替換算(currency conversion)'!$B$3)</f>
        <v>2.9597511546799886</v>
      </c>
      <c r="T18" s="724"/>
    </row>
    <row r="19" spans="1:20" ht="18" customHeight="1">
      <c r="A19" s="238"/>
      <c r="B19" s="410" t="s">
        <v>273</v>
      </c>
      <c r="C19" s="411" t="s">
        <v>4</v>
      </c>
      <c r="D19" s="262" t="s">
        <v>274</v>
      </c>
      <c r="E19" s="417">
        <f>IF('PL(Statements of Operations)'!E19="-","-",'PL(Statements of Operations)'!E19/'為替換算(currency conversion)'!$B$3)</f>
        <v>253.93533792063343</v>
      </c>
      <c r="F19" s="267">
        <f>IF('PL(Statements of Operations)'!F19="-","-",'PL(Statements of Operations)'!F19/'為替換算(currency conversion)'!$B$3)</f>
        <v>519.73795833726081</v>
      </c>
      <c r="G19" s="267">
        <f>IF('PL(Statements of Operations)'!G19="-","-",'PL(Statements of Operations)'!G19/'為替換算(currency conversion)'!$B$3)</f>
        <v>809.22801395041938</v>
      </c>
      <c r="H19" s="377">
        <f>IF('PL(Statements of Operations)'!H19="-","-",'PL(Statements of Operations)'!H19/'為替換算(currency conversion)'!$B$3)</f>
        <v>1156.6028843434819</v>
      </c>
      <c r="I19" s="418">
        <f>IF('PL(Statements of Operations)'!I19="-","-",'PL(Statements of Operations)'!I19/'為替換算(currency conversion)'!$B$3)</f>
        <v>284.70166839475917</v>
      </c>
      <c r="J19" s="267">
        <f>IF('PL(Statements of Operations)'!J19="-","-",'PL(Statements of Operations)'!J19/'為替換算(currency conversion)'!$B$3)</f>
        <v>575.41709868979171</v>
      </c>
      <c r="K19" s="267">
        <f>IF('PL(Statements of Operations)'!K19="-","-",'PL(Statements of Operations)'!K19/'為替換算(currency conversion)'!$B$3)</f>
        <v>891.77113771326231</v>
      </c>
      <c r="L19" s="377">
        <f>IF('PL(Statements of Operations)'!L19="-","-",'PL(Statements of Operations)'!L19/'為替換算(currency conversion)'!$B$3)</f>
        <v>1384.8053539447637</v>
      </c>
      <c r="M19" s="418">
        <f>IF('PL(Statements of Operations)'!M19="-","-",'PL(Statements of Operations)'!M19/'為替換算(currency conversion)'!$B$3)</f>
        <v>290.33839193137902</v>
      </c>
      <c r="N19" s="641">
        <f>IF('PL(Statements of Operations)'!N19="-","-",'PL(Statements of Operations)'!N19/'為替換算(currency conversion)'!$B$3)</f>
        <v>593.27929116787629</v>
      </c>
      <c r="O19" s="641">
        <f>IF('PL(Statements of Operations)'!O19="-","-",'PL(Statements of Operations)'!O19/'為替換算(currency conversion)'!$B$3)</f>
        <v>870.43076633047406</v>
      </c>
      <c r="P19" s="377">
        <f>IF('PL(Statements of Operations)'!P19="-","-",'PL(Statements of Operations)'!P19/'為替換算(currency conversion)'!$B$3)</f>
        <v>1132.5761146196626</v>
      </c>
      <c r="Q19" s="418">
        <f>IF('PL(Statements of Operations)'!Q19="-","-",'PL(Statements of Operations)'!Q19/'為替換算(currency conversion)'!$B$3)</f>
        <v>255.84880761617492</v>
      </c>
      <c r="R19" s="641">
        <f>IF('PL(Statements of Operations)'!R19="-","-",'PL(Statements of Operations)'!R19/'為替換算(currency conversion)'!$B$3)</f>
        <v>591.77113771326231</v>
      </c>
      <c r="S19" s="641">
        <f>IF('PL(Statements of Operations)'!S19="-","-",'PL(Statements of Operations)'!S19/'為替換算(currency conversion)'!$B$3)</f>
        <v>997.43613912715614</v>
      </c>
      <c r="T19" s="702"/>
    </row>
    <row r="20" spans="1:20" ht="18" customHeight="1">
      <c r="A20" s="238"/>
      <c r="B20" s="422" t="s">
        <v>275</v>
      </c>
      <c r="C20" s="411" t="s">
        <v>4</v>
      </c>
      <c r="D20" s="262" t="s">
        <v>276</v>
      </c>
      <c r="E20" s="417">
        <f>IF('PL(Statements of Operations)'!E20="-","-",'PL(Statements of Operations)'!E20/'為替換算(currency conversion)'!$B$3)</f>
        <v>89.395796022245264</v>
      </c>
      <c r="F20" s="267">
        <f>IF('PL(Statements of Operations)'!F20="-","-",'PL(Statements of Operations)'!F20/'為替換算(currency conversion)'!$B$3)</f>
        <v>173.21142426241869</v>
      </c>
      <c r="G20" s="267">
        <f>IF('PL(Statements of Operations)'!G20="-","-",'PL(Statements of Operations)'!G20/'為替換算(currency conversion)'!$B$3)</f>
        <v>256.687717975304</v>
      </c>
      <c r="H20" s="377">
        <f>IF('PL(Statements of Operations)'!H20="-","-",'PL(Statements of Operations)'!H20/'為替換算(currency conversion)'!$B$3)</f>
        <v>348.8830238476765</v>
      </c>
      <c r="I20" s="418">
        <f>IF('PL(Statements of Operations)'!I20="-","-",'PL(Statements of Operations)'!I20/'為替換算(currency conversion)'!$B$3)</f>
        <v>86.860213026675467</v>
      </c>
      <c r="J20" s="267">
        <f>IF('PL(Statements of Operations)'!J20="-","-",'PL(Statements of Operations)'!J20/'為替換算(currency conversion)'!$B$3)</f>
        <v>201.44217174097463</v>
      </c>
      <c r="K20" s="267">
        <f>IF('PL(Statements of Operations)'!K20="-","-",'PL(Statements of Operations)'!K20/'為替換算(currency conversion)'!$B$3)</f>
        <v>308.6341785276652</v>
      </c>
      <c r="L20" s="415">
        <f>IF('PL(Statements of Operations)'!L20="-","-",'PL(Statements of Operations)'!L20/'為替換算(currency conversion)'!$B$3)</f>
        <v>463.85144688472053</v>
      </c>
      <c r="M20" s="418">
        <f>IF('PL(Statements of Operations)'!M20="-","-",'PL(Statements of Operations)'!M20/'為替換算(currency conversion)'!$B$3)</f>
        <v>86.699971722122726</v>
      </c>
      <c r="N20" s="641">
        <f>IF('PL(Statements of Operations)'!N20="-","-",'PL(Statements of Operations)'!N20/'為替換算(currency conversion)'!$B$3)</f>
        <v>196.08822697709491</v>
      </c>
      <c r="O20" s="641">
        <f>IF('PL(Statements of Operations)'!O20="-","-",'PL(Statements of Operations)'!O20/'為替換算(currency conversion)'!$B$3)</f>
        <v>293.65632953152982</v>
      </c>
      <c r="P20" s="415">
        <f>IF('PL(Statements of Operations)'!P20="-","-",'PL(Statements of Operations)'!P20/'為替換算(currency conversion)'!$B$3)</f>
        <v>380.64850598548401</v>
      </c>
      <c r="Q20" s="418">
        <f>IF('PL(Statements of Operations)'!Q20="-","-",'PL(Statements of Operations)'!Q20/'為替換算(currency conversion)'!$B$3)</f>
        <v>77.066641530775755</v>
      </c>
      <c r="R20" s="641">
        <f>IF('PL(Statements of Operations)'!R20="-","-",'PL(Statements of Operations)'!R20/'為替換算(currency conversion)'!$B$3)</f>
        <v>192.72315958148741</v>
      </c>
      <c r="S20" s="641">
        <f>IF('PL(Statements of Operations)'!S20="-","-",'PL(Statements of Operations)'!S20/'為替換算(currency conversion)'!$B$3)</f>
        <v>322.84852483740218</v>
      </c>
      <c r="T20" s="724"/>
    </row>
    <row r="21" spans="1:20" ht="18" customHeight="1">
      <c r="A21" s="238"/>
      <c r="B21" s="410" t="s">
        <v>277</v>
      </c>
      <c r="C21" s="411" t="s">
        <v>4</v>
      </c>
      <c r="D21" s="262" t="s">
        <v>278</v>
      </c>
      <c r="E21" s="417">
        <f>IF('PL(Statements of Operations)'!E21="-","-",'PL(Statements of Operations)'!E21/'為替換算(currency conversion)'!$B$3)</f>
        <v>164.53011593929682</v>
      </c>
      <c r="F21" s="267">
        <f>IF('PL(Statements of Operations)'!F21="-","-",'PL(Statements of Operations)'!F21/'為替換算(currency conversion)'!$B$3)</f>
        <v>346.52653407484212</v>
      </c>
      <c r="G21" s="267">
        <f>IF('PL(Statements of Operations)'!G21="-","-",'PL(Statements of Operations)'!G21/'為替換算(currency conversion)'!$B$3)</f>
        <v>552.54029597511544</v>
      </c>
      <c r="H21" s="377">
        <f>IF('PL(Statements of Operations)'!H21="-","-",'PL(Statements of Operations)'!H21/'為替換算(currency conversion)'!$B$3)</f>
        <v>807.71986049580539</v>
      </c>
      <c r="I21" s="418">
        <f>IF('PL(Statements of Operations)'!I21="-","-",'PL(Statements of Operations)'!I21/'為替換算(currency conversion)'!$B$3)</f>
        <v>197.8414553680837</v>
      </c>
      <c r="J21" s="267">
        <f>IF('PL(Statements of Operations)'!J21="-","-",'PL(Statements of Operations)'!J21/'為替換算(currency conversion)'!$B$3)</f>
        <v>373.97492694881703</v>
      </c>
      <c r="K21" s="267">
        <f>IF('PL(Statements of Operations)'!K21="-","-",'PL(Statements of Operations)'!K21/'為替換算(currency conversion)'!$B$3)</f>
        <v>583.13695918559711</v>
      </c>
      <c r="L21" s="415">
        <f>IF('PL(Statements of Operations)'!L21="-","-",'PL(Statements of Operations)'!L21/'為替換算(currency conversion)'!$B$3)</f>
        <v>920.95390706004332</v>
      </c>
      <c r="M21" s="418">
        <f>IF('PL(Statements of Operations)'!M21="-","-",'PL(Statements of Operations)'!M21/'為替換算(currency conversion)'!$B$3)</f>
        <v>203.63842020925628</v>
      </c>
      <c r="N21" s="641">
        <f>IF('PL(Statements of Operations)'!N21="-","-",'PL(Statements of Operations)'!N21/'為替換算(currency conversion)'!$B$3)</f>
        <v>397.18163823169004</v>
      </c>
      <c r="O21" s="641">
        <f>IF('PL(Statements of Operations)'!O21="-","-",'PL(Statements of Operations)'!O21/'為替換算(currency conversion)'!$B$3)</f>
        <v>576.77443679894429</v>
      </c>
      <c r="P21" s="415">
        <f>IF('PL(Statements of Operations)'!P21="-","-",'PL(Statements of Operations)'!P21/'為替換算(currency conversion)'!$B$3)</f>
        <v>751.92760863417845</v>
      </c>
      <c r="Q21" s="418">
        <f>IF('PL(Statements of Operations)'!Q21="-","-",'PL(Statements of Operations)'!Q21/'為替換算(currency conversion)'!$B$3)</f>
        <v>178.78216608539918</v>
      </c>
      <c r="R21" s="641">
        <f>IF('PL(Statements of Operations)'!R21="-","-",'PL(Statements of Operations)'!R21/'為替換算(currency conversion)'!$B$3)</f>
        <v>399.04797813177487</v>
      </c>
      <c r="S21" s="641">
        <f>IF('PL(Statements of Operations)'!S21="-","-",'PL(Statements of Operations)'!S21/'為替換算(currency conversion)'!$B$3)</f>
        <v>674.58761428975401</v>
      </c>
      <c r="T21" s="724"/>
    </row>
    <row r="22" spans="1:20" ht="18" customHeight="1">
      <c r="A22" s="238"/>
      <c r="B22" s="416" t="s">
        <v>279</v>
      </c>
      <c r="C22" s="411" t="s">
        <v>4</v>
      </c>
      <c r="D22" s="262" t="s">
        <v>280</v>
      </c>
      <c r="E22" s="417">
        <f>IF('PL(Statements of Operations)'!E22="-","-",'PL(Statements of Operations)'!E22/'為替換算(currency conversion)'!$B$3)</f>
        <v>159.36469035724383</v>
      </c>
      <c r="F22" s="267">
        <f>IF('PL(Statements of Operations)'!F22="-","-",'PL(Statements of Operations)'!F22/'為替換算(currency conversion)'!$B$3)</f>
        <v>333.07569045150342</v>
      </c>
      <c r="G22" s="267">
        <f>IF('PL(Statements of Operations)'!G22="-","-",'PL(Statements of Operations)'!G22/'為替換算(currency conversion)'!$B$3)</f>
        <v>529.76717881044397</v>
      </c>
      <c r="H22" s="377">
        <f>IF('PL(Statements of Operations)'!H22="-","-",'PL(Statements of Operations)'!H22/'為替換算(currency conversion)'!$B$3)</f>
        <v>776.62362145348288</v>
      </c>
      <c r="I22" s="418">
        <f>IF('PL(Statements of Operations)'!I22="-","-",'PL(Statements of Operations)'!I22/'為替換算(currency conversion)'!$B$3)</f>
        <v>196.14478273164295</v>
      </c>
      <c r="J22" s="267">
        <f>IF('PL(Statements of Operations)'!J22="-","-",'PL(Statements of Operations)'!J22/'為替換算(currency conversion)'!$B$3)</f>
        <v>364.44528230747477</v>
      </c>
      <c r="K22" s="267">
        <f>IF('PL(Statements of Operations)'!K22="-","-",'PL(Statements of Operations)'!K22/'為替換算(currency conversion)'!$B$3)</f>
        <v>561.04251107550192</v>
      </c>
      <c r="L22" s="415">
        <f>IF('PL(Statements of Operations)'!L22="-","-",'PL(Statements of Operations)'!L22/'為替換算(currency conversion)'!$B$3)</f>
        <v>882.42058629465544</v>
      </c>
      <c r="M22" s="418">
        <f>IF('PL(Statements of Operations)'!M22="-","-",'PL(Statements of Operations)'!M22/'為替換算(currency conversion)'!$B$3)</f>
        <v>197.70949194080498</v>
      </c>
      <c r="N22" s="641">
        <f>IF('PL(Statements of Operations)'!N22="-","-",'PL(Statements of Operations)'!N22/'為替換算(currency conversion)'!$B$3)</f>
        <v>378.7444622490338</v>
      </c>
      <c r="O22" s="641">
        <f>IF('PL(Statements of Operations)'!O22="-","-",'PL(Statements of Operations)'!O22/'為替換算(currency conversion)'!$B$3)</f>
        <v>545.41427090206423</v>
      </c>
      <c r="P22" s="415">
        <f>IF('PL(Statements of Operations)'!P22="-","-",'PL(Statements of Operations)'!P22/'為替換算(currency conversion)'!$B$3)</f>
        <v>708.34197379583372</v>
      </c>
      <c r="Q22" s="418">
        <f>IF('PL(Statements of Operations)'!Q22="-","-",'PL(Statements of Operations)'!Q22/'為替換算(currency conversion)'!$B$3)</f>
        <v>180.44113488547458</v>
      </c>
      <c r="R22" s="641">
        <f>IF('PL(Statements of Operations)'!R22="-","-",'PL(Statements of Operations)'!R22/'為替換算(currency conversion)'!$B$3)</f>
        <v>388.40607031765484</v>
      </c>
      <c r="S22" s="641">
        <f>IF('PL(Statements of Operations)'!S22="-","-",'PL(Statements of Operations)'!S22/'為替換算(currency conversion)'!$B$3)</f>
        <v>652.5308700160241</v>
      </c>
      <c r="T22" s="724"/>
    </row>
    <row r="23" spans="1:20" ht="18" customHeight="1" thickBot="1">
      <c r="A23" s="238"/>
      <c r="B23" s="423" t="s">
        <v>281</v>
      </c>
      <c r="C23" s="424" t="s">
        <v>4</v>
      </c>
      <c r="D23" s="425" t="s">
        <v>282</v>
      </c>
      <c r="E23" s="426">
        <f>IF('PL(Statements of Operations)'!E23="-","-",'PL(Statements of Operations)'!E23/'為替換算(currency conversion)'!$B$3)</f>
        <v>5.1654255820529738</v>
      </c>
      <c r="F23" s="427">
        <f>IF('PL(Statements of Operations)'!F23="-","-",'PL(Statements of Operations)'!F23/'為替換算(currency conversion)'!$B$3)</f>
        <v>13.441417664247338</v>
      </c>
      <c r="G23" s="427">
        <f>IF('PL(Statements of Operations)'!G23="-","-",'PL(Statements of Operations)'!G23/'為替換算(currency conversion)'!$B$3)</f>
        <v>22.773117164671504</v>
      </c>
      <c r="H23" s="428">
        <f>IF('PL(Statements of Operations)'!H23="-","-",'PL(Statements of Operations)'!H23/'為替換算(currency conversion)'!$B$3)</f>
        <v>31.096239042322555</v>
      </c>
      <c r="I23" s="429">
        <f>IF('PL(Statements of Operations)'!I23="-","-",'PL(Statements of Operations)'!I23/'為替換算(currency conversion)'!$B$3)</f>
        <v>1.6966726364407578</v>
      </c>
      <c r="J23" s="427">
        <f>IF('PL(Statements of Operations)'!J23="-","-",'PL(Statements of Operations)'!J23/'為替換算(currency conversion)'!$B$3)</f>
        <v>9.5296446413422569</v>
      </c>
      <c r="K23" s="427">
        <f>IF('PL(Statements of Operations)'!K23="-","-",'PL(Statements of Operations)'!K23/'為替換算(currency conversion)'!$B$3)</f>
        <v>22.0944481100952</v>
      </c>
      <c r="L23" s="431">
        <f>IF('PL(Statements of Operations)'!L23="-","-",'PL(Statements of Operations)'!L23/'為替換算(currency conversion)'!$B$3)</f>
        <v>38.533320765387877</v>
      </c>
      <c r="M23" s="429">
        <f>IF('PL(Statements of Operations)'!M23="-","-",'PL(Statements of Operations)'!M23/'為替換算(currency conversion)'!$B$3)</f>
        <v>5.9289282684513145</v>
      </c>
      <c r="N23" s="643">
        <f>IF('PL(Statements of Operations)'!N23="-","-",'PL(Statements of Operations)'!N23/'為替換算(currency conversion)'!$B$3)</f>
        <v>18.437175982656235</v>
      </c>
      <c r="O23" s="643">
        <f>IF('PL(Statements of Operations)'!O23="-","-",'PL(Statements of Operations)'!O23/'為替換算(currency conversion)'!$B$3)</f>
        <v>31.360165896880005</v>
      </c>
      <c r="P23" s="431">
        <f>IF('PL(Statements of Operations)'!P23="-","-",'PL(Statements of Operations)'!P23/'為替換算(currency conversion)'!$B$3)</f>
        <v>43.585634838344802</v>
      </c>
      <c r="Q23" s="429">
        <f>IF('PL(Statements of Operations)'!Q23="-","-",'PL(Statements of Operations)'!Q23/'為替換算(currency conversion)'!$B$3)</f>
        <v>-1.6589688000754077</v>
      </c>
      <c r="R23" s="643">
        <f>IF('PL(Statements of Operations)'!R23="-","-",'PL(Statements of Operations)'!R23/'為替換算(currency conversion)'!$B$3)</f>
        <v>10.632481855028749</v>
      </c>
      <c r="S23" s="643">
        <f>IF('PL(Statements of Operations)'!S23="-","-",'PL(Statements of Operations)'!S23/'為替換算(currency conversion)'!$B$3)</f>
        <v>22.056744273729851</v>
      </c>
      <c r="T23" s="725"/>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4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0" s="4" customFormat="1" ht="19.5" customHeight="1">
      <c r="A1" s="1"/>
      <c r="B1" s="1" t="s">
        <v>398</v>
      </c>
      <c r="C1" s="2"/>
      <c r="D1" s="2"/>
      <c r="E1" s="3"/>
      <c r="F1" s="3"/>
      <c r="G1" s="3"/>
      <c r="H1" s="3"/>
      <c r="I1" s="3"/>
      <c r="J1" s="3"/>
      <c r="K1" s="3"/>
      <c r="L1" s="3"/>
      <c r="M1" s="3"/>
      <c r="N1" s="3"/>
      <c r="O1" s="3"/>
      <c r="P1" s="3"/>
      <c r="Q1" s="3"/>
      <c r="R1" s="3"/>
      <c r="S1" s="3"/>
      <c r="T1" s="3"/>
    </row>
    <row r="2" spans="1:20" s="6" customFormat="1" ht="15" customHeight="1">
      <c r="B2" s="531" t="s">
        <v>491</v>
      </c>
      <c r="E2" s="8"/>
      <c r="F2" s="97"/>
      <c r="G2" s="97"/>
      <c r="H2" s="97"/>
      <c r="I2" s="97"/>
      <c r="J2" s="97"/>
      <c r="K2" s="97"/>
      <c r="L2" s="97"/>
      <c r="M2" s="97"/>
      <c r="N2" s="97"/>
      <c r="O2" s="97"/>
      <c r="P2" s="97"/>
      <c r="Q2" s="97"/>
      <c r="R2" s="97"/>
      <c r="S2" s="97"/>
      <c r="T2" s="97"/>
    </row>
    <row r="3" spans="1:20" s="9" customFormat="1" ht="18" customHeight="1">
      <c r="A3" s="5"/>
      <c r="B3" s="5" t="s">
        <v>492</v>
      </c>
      <c r="E3" s="396"/>
      <c r="F3" s="396"/>
      <c r="G3" s="396"/>
    </row>
    <row r="4" spans="1:20" s="6" customFormat="1" ht="9" customHeight="1">
      <c r="A4" s="5"/>
    </row>
    <row r="5" spans="1:20" ht="18" customHeight="1" thickBot="1">
      <c r="B5" s="8" t="str">
        <f>"（単位：百万"&amp;'為替換算(currency conversion)'!$A$3&amp;"/Unit: "&amp;'為替換算(currency conversion)'!$A$3&amp;" million）"</f>
        <v>（単位：百万USD/Unit: USD million）</v>
      </c>
    </row>
    <row r="6" spans="1:20" ht="18" customHeight="1">
      <c r="B6" s="811" t="s">
        <v>478</v>
      </c>
      <c r="C6" s="813" t="s">
        <v>493</v>
      </c>
      <c r="D6" s="815" t="s">
        <v>494</v>
      </c>
      <c r="E6" s="793" t="s">
        <v>495</v>
      </c>
      <c r="F6" s="794"/>
      <c r="G6" s="794"/>
      <c r="H6" s="795"/>
      <c r="I6" s="793" t="s">
        <v>496</v>
      </c>
      <c r="J6" s="794"/>
      <c r="K6" s="794"/>
      <c r="L6" s="795"/>
      <c r="M6" s="793" t="s">
        <v>8</v>
      </c>
      <c r="N6" s="794"/>
      <c r="O6" s="794"/>
      <c r="P6" s="795"/>
      <c r="Q6" s="793" t="s">
        <v>518</v>
      </c>
      <c r="R6" s="794"/>
      <c r="S6" s="794"/>
      <c r="T6" s="795"/>
    </row>
    <row r="7" spans="1:20" ht="36.75" customHeight="1" thickBot="1">
      <c r="B7" s="812"/>
      <c r="C7" s="814"/>
      <c r="D7" s="816"/>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0" ht="18" customHeight="1">
      <c r="A8" s="238"/>
      <c r="B8" s="401" t="s">
        <v>251</v>
      </c>
      <c r="C8" s="402" t="s">
        <v>4</v>
      </c>
      <c r="D8" s="403" t="s">
        <v>295</v>
      </c>
      <c r="E8" s="404">
        <f>IF('PL四半期（PL Quarterly）'!E8="-","-",'PL四半期（PL Quarterly）'!E8/'為替換算(currency conversion)'!$B$3)</f>
        <v>4433.2359317560558</v>
      </c>
      <c r="F8" s="405">
        <f>IF('PL四半期（PL Quarterly）'!F8="-","-",'PL四半期（PL Quarterly）'!F8/'為替換算(currency conversion)'!$B$3)</f>
        <v>4620.0678669054578</v>
      </c>
      <c r="G8" s="405">
        <f>IF('PL四半期（PL Quarterly）'!G8="-","-",'PL四半期（PL Quarterly）'!G8/'為替換算(currency conversion)'!$B$3)</f>
        <v>4898.1996418135541</v>
      </c>
      <c r="H8" s="406">
        <f>IF('PL四半期（PL Quarterly）'!H8="-","-",'PL四半期（PL Quarterly）'!H8/'為替換算(currency conversion)'!$B$3)</f>
        <v>5274.5310585352054</v>
      </c>
      <c r="I8" s="407">
        <f>IF('PL四半期（PL Quarterly）'!I8="-","-",'PL四半期（PL Quarterly）'!I8/'為替換算(currency conversion)'!$B$3)</f>
        <v>4762.3715713073807</v>
      </c>
      <c r="J8" s="405">
        <f>IF('PL四半期（PL Quarterly）'!J8="-","-",'PL四半期（PL Quarterly）'!J8/'為替換算(currency conversion)'!$B$3)</f>
        <v>4877.7641625035349</v>
      </c>
      <c r="K8" s="405">
        <f>IF('PL四半期（PL Quarterly）'!K8="-","-",'PL四半期（PL Quarterly）'!K8/'為替換算(currency conversion)'!$B$3)</f>
        <v>4976.567065698935</v>
      </c>
      <c r="L8" s="409">
        <f>IF('PL四半期（PL Quarterly）'!L8="-","-",'PL四半期（PL Quarterly）'!L8/'為替換算(currency conversion)'!$B$3)</f>
        <v>5777.5379394853426</v>
      </c>
      <c r="M8" s="407">
        <f>IF('PL四半期（PL Quarterly）'!M8="-","-",'PL四半期（PL Quarterly）'!M8/'為替換算(currency conversion)'!$B$3)</f>
        <v>4970.0820058440941</v>
      </c>
      <c r="N8" s="405">
        <f>IF('PL四半期（PL Quarterly）'!N8="-","-",'PL四半期（PL Quarterly）'!N8/'為替換算(currency conversion)'!$B$3)</f>
        <v>5189.3957960222451</v>
      </c>
      <c r="O8" s="405">
        <f>IF('PL四半期（PL Quarterly）'!O8="-","-",'PL四半期（PL Quarterly）'!O8/'為替換算(currency conversion)'!$B$3)</f>
        <v>5318.2957865962862</v>
      </c>
      <c r="P8" s="409">
        <f>IF('PL四半期（PL Quarterly）'!P8="-","-",'PL四半期（PL Quarterly）'!P8/'為替換算(currency conversion)'!$B$3)</f>
        <v>5889.0658874540486</v>
      </c>
      <c r="Q8" s="407">
        <f>IF('PL四半期（PL Quarterly）'!Q8="-","-",'PL四半期（PL Quarterly）'!Q8/'為替換算(currency conversion)'!$B$3)</f>
        <v>5004.5810161183899</v>
      </c>
      <c r="R8" s="405">
        <f>IF('PL四半期（PL Quarterly）'!R8="-","-",'PL四半期（PL Quarterly）'!R8/'為替換算(currency conversion)'!$B$3)</f>
        <v>5176.5576397398436</v>
      </c>
      <c r="S8" s="405">
        <f>IF('PL四半期（PL Quarterly）'!S8="-","-",'PL四半期（PL Quarterly）'!S8/'為替換算(currency conversion)'!$B$3)</f>
        <v>5450.8341973795832</v>
      </c>
      <c r="T8" s="723"/>
    </row>
    <row r="9" spans="1:20" ht="18" customHeight="1">
      <c r="A9" s="238"/>
      <c r="B9" s="410" t="s">
        <v>253</v>
      </c>
      <c r="C9" s="411" t="s">
        <v>4</v>
      </c>
      <c r="D9" s="262" t="s">
        <v>296</v>
      </c>
      <c r="E9" s="412">
        <f>IF('PL四半期（PL Quarterly）'!E9="-","-",'PL四半期（PL Quarterly）'!E9/'為替換算(currency conversion)'!$B$3)</f>
        <v>3348.6945046658498</v>
      </c>
      <c r="F9" s="265">
        <f>IF('PL四半期（PL Quarterly）'!F9="-","-",'PL四半期（PL Quarterly）'!F9/'為替換算(currency conversion)'!$B$3)</f>
        <v>3466.1042511075502</v>
      </c>
      <c r="G9" s="265">
        <f>IF('PL四半期（PL Quarterly）'!G9="-","-",'PL四半期（PL Quarterly）'!G9/'為替換算(currency conversion)'!$B$3)</f>
        <v>3697.1910641907812</v>
      </c>
      <c r="H9" s="413">
        <f>IF('PL四半期（PL Quarterly）'!H9="-","-",'PL四半期（PL Quarterly）'!H9/'為替換算(currency conversion)'!$B$3)</f>
        <v>3961.9002733528137</v>
      </c>
      <c r="I9" s="263">
        <f>IF('PL四半期（PL Quarterly）'!I9="-","-",'PL四半期（PL Quarterly）'!I9/'為替換算(currency conversion)'!$B$3)</f>
        <v>3566.9337355075877</v>
      </c>
      <c r="J9" s="265">
        <f>IF('PL四半期（PL Quarterly）'!J9="-","-",'PL四半期（PL Quarterly）'!J9/'為替換算(currency conversion)'!$B$3)</f>
        <v>3719.2006786690545</v>
      </c>
      <c r="K9" s="265">
        <f>IF('PL四半期（PL Quarterly）'!K9="-","-",'PL四半期（PL Quarterly）'!K9/'為替換算(currency conversion)'!$B$3)</f>
        <v>3723.7062871147136</v>
      </c>
      <c r="L9" s="415">
        <f>IF('PL四半期（PL Quarterly）'!L9="-","-",'PL四半期（PL Quarterly）'!L9/'為替換算(currency conversion)'!$B$3)</f>
        <v>4247.3560184748794</v>
      </c>
      <c r="M9" s="263">
        <f>IF('PL四半期（PL Quarterly）'!M9="-","-",'PL四半期（PL Quarterly）'!M9/'為替換算(currency conversion)'!$B$3)</f>
        <v>3724.2529927420114</v>
      </c>
      <c r="N9" s="265">
        <f>IF('PL四半期（PL Quarterly）'!N9="-","-",'PL四半期（PL Quarterly）'!N9/'為替換算(currency conversion)'!$B$3)</f>
        <v>3906.7584126684887</v>
      </c>
      <c r="O9" s="265">
        <f>IF('PL四半期（PL Quarterly）'!O9="-","-",'PL四半期（PL Quarterly）'!O9/'為替換算(currency conversion)'!$B$3)</f>
        <v>3988.6605712131209</v>
      </c>
      <c r="P9" s="415">
        <f>IF('PL四半期（PL Quarterly）'!P9="-","-",'PL四半期（PL Quarterly）'!P9/'為替換算(currency conversion)'!$B$3)</f>
        <v>4353.3415024978794</v>
      </c>
      <c r="Q9" s="263">
        <f>IF('PL四半期（PL Quarterly）'!Q9="-","-",'PL四半期（PL Quarterly）'!Q9/'為替換算(currency conversion)'!$B$3)</f>
        <v>3771.6467150532567</v>
      </c>
      <c r="R9" s="265">
        <f>IF('PL四半期（PL Quarterly）'!R9="-","-",'PL四半期（PL Quarterly）'!R9/'為替換算(currency conversion)'!$B$3)</f>
        <v>3855.4906211707039</v>
      </c>
      <c r="S9" s="265">
        <f>IF('PL四半期（PL Quarterly）'!S9="-","-",'PL四半期（PL Quarterly）'!S9/'為替換算(currency conversion)'!$B$3)</f>
        <v>4056.2069940616457</v>
      </c>
      <c r="T9" s="724"/>
    </row>
    <row r="10" spans="1:20" ht="18" customHeight="1">
      <c r="A10" s="238"/>
      <c r="B10" s="410" t="s">
        <v>483</v>
      </c>
      <c r="C10" s="411" t="s">
        <v>4</v>
      </c>
      <c r="D10" s="262" t="s">
        <v>298</v>
      </c>
      <c r="E10" s="412">
        <f>IF('PL四半期（PL Quarterly）'!E10="-","-",'PL四半期（PL Quarterly）'!E10/'為替換算(currency conversion)'!$B$3)</f>
        <v>1084.5414270902063</v>
      </c>
      <c r="F10" s="265">
        <f>IF('PL四半期（PL Quarterly）'!F10="-","-",'PL四半期（PL Quarterly）'!F10/'為替換算(currency conversion)'!$B$3)</f>
        <v>1153.9636157979073</v>
      </c>
      <c r="G10" s="265">
        <f>IF('PL四半期（PL Quarterly）'!G10="-","-",'PL四半期（PL Quarterly）'!G10/'為替換算(currency conversion)'!$B$3)</f>
        <v>1201.0085776227731</v>
      </c>
      <c r="H10" s="413">
        <f>IF('PL四半期（PL Quarterly）'!H10="-","-",'PL四半期（PL Quarterly）'!H10/'為替換算(currency conversion)'!$B$3)</f>
        <v>1312.6307851823922</v>
      </c>
      <c r="I10" s="263">
        <f>IF('PL四半期（PL Quarterly）'!I10="-","-",'PL四半期（PL Quarterly）'!I10/'為替換算(currency conversion)'!$B$3)</f>
        <v>1195.4378357997925</v>
      </c>
      <c r="J10" s="265">
        <f>IF('PL四半期（PL Quarterly）'!J10="-","-",'PL四半期（PL Quarterly）'!J10/'為替換算(currency conversion)'!$B$3)</f>
        <v>1158.5634838344802</v>
      </c>
      <c r="K10" s="265">
        <f>IF('PL四半期（PL Quarterly）'!K10="-","-",'PL四半期（PL Quarterly）'!K10/'為替換算(currency conversion)'!$B$3)</f>
        <v>1252.860778584221</v>
      </c>
      <c r="L10" s="415">
        <f>IF('PL四半期（PL Quarterly）'!L10="-","-",'PL四半期（PL Quarterly）'!L10/'為替換算(currency conversion)'!$B$3)</f>
        <v>1530.1819210104627</v>
      </c>
      <c r="M10" s="263">
        <f>IF('PL四半期（PL Quarterly）'!M10="-","-",'PL四半期（PL Quarterly）'!M10/'為替換算(currency conversion)'!$B$3)</f>
        <v>1245.8195871429918</v>
      </c>
      <c r="N10" s="265">
        <f>IF('PL四半期（PL Quarterly）'!N10="-","-",'PL四半期（PL Quarterly）'!N10/'為替換算(currency conversion)'!$B$3)</f>
        <v>1282.6468093128476</v>
      </c>
      <c r="O10" s="265">
        <f>IF('PL四半期（PL Quarterly）'!O10="-","-",'PL四半期（PL Quarterly）'!O10/'為替換算(currency conversion)'!$B$3)</f>
        <v>1329.6352153831651</v>
      </c>
      <c r="P10" s="415">
        <f>IF('PL四半期（PL Quarterly）'!P10="-","-",'PL四半期（PL Quarterly）'!P10/'為替換算(currency conversion)'!$B$3)</f>
        <v>1535.7243849561692</v>
      </c>
      <c r="Q10" s="263">
        <f>IF('PL四半期（PL Quarterly）'!Q10="-","-",'PL四半期（PL Quarterly）'!Q10/'為替換算(currency conversion)'!$B$3)</f>
        <v>1232.9343010651332</v>
      </c>
      <c r="R10" s="265">
        <f>IF('PL四半期（PL Quarterly）'!R10="-","-",'PL四半期（PL Quarterly）'!R10/'為替換算(currency conversion)'!$B$3)</f>
        <v>1321.0670185691395</v>
      </c>
      <c r="S10" s="265">
        <f>IF('PL四半期（PL Quarterly）'!S10="-","-",'PL四半期（PL Quarterly）'!S10/'為替換算(currency conversion)'!$B$3)</f>
        <v>1394.6272033179375</v>
      </c>
      <c r="T10" s="724"/>
    </row>
    <row r="11" spans="1:20" ht="18" customHeight="1">
      <c r="A11" s="238"/>
      <c r="B11" s="410" t="s">
        <v>485</v>
      </c>
      <c r="C11" s="411" t="s">
        <v>4</v>
      </c>
      <c r="D11" s="262" t="s">
        <v>300</v>
      </c>
      <c r="E11" s="412">
        <f>IF('PL四半期（PL Quarterly）'!E11="-","-",'PL四半期（PL Quarterly）'!E11/'為替換算(currency conversion)'!$B$3)</f>
        <v>836.59157319257235</v>
      </c>
      <c r="F11" s="265">
        <f>IF('PL四半期（PL Quarterly）'!F11="-","-",'PL四半期（PL Quarterly）'!F11/'為替換算(currency conversion)'!$B$3)</f>
        <v>870.8643604486756</v>
      </c>
      <c r="G11" s="265">
        <f>IF('PL四半期（PL Quarterly）'!G11="-","-",'PL四半期（PL Quarterly）'!G11/'為替換算(currency conversion)'!$B$3)</f>
        <v>910.33085116410587</v>
      </c>
      <c r="H11" s="413">
        <f>IF('PL四半期（PL Quarterly）'!H11="-","-",'PL四半期（PL Quarterly）'!H11/'為替換算(currency conversion)'!$B$3)</f>
        <v>973.83353756244696</v>
      </c>
      <c r="I11" s="263">
        <f>IF('PL四半期（PL Quarterly）'!I11="-","-",'PL四半期（PL Quarterly）'!I11/'為替換算(currency conversion)'!$B$3)</f>
        <v>920.7559619191253</v>
      </c>
      <c r="J11" s="265">
        <f>IF('PL四半期（PL Quarterly）'!J11="-","-",'PL四半期（PL Quarterly）'!J11/'為替換算(currency conversion)'!$B$3)</f>
        <v>867.03742105759261</v>
      </c>
      <c r="K11" s="265">
        <f>IF('PL四半期（PL Quarterly）'!K11="-","-",'PL四半期（PL Quarterly）'!K11/'為替換算(currency conversion)'!$B$3)</f>
        <v>930.1159392968234</v>
      </c>
      <c r="L11" s="415">
        <f>IF('PL四半期（PL Quarterly）'!L11="-","-",'PL四半期（PL Quarterly）'!L11/'為替換算(currency conversion)'!$B$3)</f>
        <v>1026.7602978603072</v>
      </c>
      <c r="M11" s="263">
        <f>IF('PL四半期（PL Quarterly）'!M11="-","-",'PL四半期（PL Quarterly）'!M11/'為替換算(currency conversion)'!$B$3)</f>
        <v>964.56781977566209</v>
      </c>
      <c r="N11" s="265">
        <f>IF('PL四半期（PL Quarterly）'!N11="-","-",'PL四半期（PL Quarterly）'!N11/'為替換算(currency conversion)'!$B$3)</f>
        <v>962.92770289376938</v>
      </c>
      <c r="O11" s="265">
        <f>IF('PL四半期（PL Quarterly）'!O11="-","-",'PL四半期（PL Quarterly）'!O11/'為替換算(currency conversion)'!$B$3)</f>
        <v>1048.9395796022245</v>
      </c>
      <c r="P11" s="415">
        <f>IF('PL四半期（PL Quarterly）'!P11="-","-",'PL四半期（PL Quarterly）'!P11/'為替換算(currency conversion)'!$B$3)</f>
        <v>1183.1840889810537</v>
      </c>
      <c r="Q11" s="263">
        <f>IF('PL四半期（PL Quarterly）'!Q11="-","-",'PL四半期（PL Quarterly）'!Q11/'為替換算(currency conversion)'!$B$3)</f>
        <v>981.38373079460837</v>
      </c>
      <c r="R11" s="265">
        <f>IF('PL四半期（PL Quarterly）'!R11="-","-",'PL四半期（PL Quarterly）'!R11/'為替換算(currency conversion)'!$B$3)</f>
        <v>971.04345367141104</v>
      </c>
      <c r="S11" s="265">
        <f>IF('PL四半期（PL Quarterly）'!S11="-","-",'PL四半期（PL Quarterly）'!S11/'為替換算(currency conversion)'!$B$3)</f>
        <v>988.48147799038554</v>
      </c>
      <c r="T11" s="724"/>
    </row>
    <row r="12" spans="1:20" ht="18" customHeight="1">
      <c r="A12" s="238"/>
      <c r="B12" s="416" t="s">
        <v>259</v>
      </c>
      <c r="C12" s="411" t="s">
        <v>4</v>
      </c>
      <c r="D12" s="262" t="s">
        <v>260</v>
      </c>
      <c r="E12" s="412">
        <f>IF('PL四半期（PL Quarterly）'!E12="-","-",'PL四半期（PL Quarterly）'!E12/'為替換算(currency conversion)'!$B$3)</f>
        <v>311.16976152323497</v>
      </c>
      <c r="F12" s="265">
        <f>IF('PL四半期（PL Quarterly）'!F12="-","-",'PL四半期（PL Quarterly）'!F12/'為替換算(currency conversion)'!$B$3)</f>
        <v>332.06711282873033</v>
      </c>
      <c r="G12" s="265">
        <f>IF('PL四半期（PL Quarterly）'!G12="-","-",'PL四半期（PL Quarterly）'!G12/'為替換算(currency conversion)'!$B$3)</f>
        <v>347.94985389763406</v>
      </c>
      <c r="H12" s="413">
        <f>IF('PL四半期（PL Quarterly）'!H12="-","-",'PL四半期（PL Quarterly）'!H12/'為替換算(currency conversion)'!$B$3)</f>
        <v>379.14035253087002</v>
      </c>
      <c r="I12" s="263">
        <f>IF('PL四半期（PL Quarterly）'!I12="-","-",'PL四半期（PL Quarterly）'!I12/'為替換算(currency conversion)'!$B$3)</f>
        <v>338.11857856536903</v>
      </c>
      <c r="J12" s="265">
        <f>IF('PL四半期（PL Quarterly）'!J12="-","-",'PL四半期（PL Quarterly）'!J12/'為替換算(currency conversion)'!$B$3)</f>
        <v>322.71656141012346</v>
      </c>
      <c r="K12" s="265">
        <f>IF('PL四半期（PL Quarterly）'!K12="-","-",'PL四半期（PL Quarterly）'!K12/'為替換算(currency conversion)'!$B$3)</f>
        <v>347.27118484305777</v>
      </c>
      <c r="L12" s="415">
        <f>IF('PL四半期（PL Quarterly）'!L12="-","-",'PL四半期（PL Quarterly）'!L12/'為替換算(currency conversion)'!$B$3)</f>
        <v>374.64417004430197</v>
      </c>
      <c r="M12" s="263">
        <f>IF('PL四半期（PL Quarterly）'!M12="-","-",'PL四半期（PL Quarterly）'!M12/'為替換算(currency conversion)'!$B$3)</f>
        <v>343.51022716561408</v>
      </c>
      <c r="N12" s="265">
        <f>IF('PL四半期（PL Quarterly）'!N12="-","-",'PL四半期（PL Quarterly）'!N12/'為替換算(currency conversion)'!$B$3)</f>
        <v>347.98755773399944</v>
      </c>
      <c r="O12" s="265">
        <f>IF('PL四半期（PL Quarterly）'!O12="-","-",'PL四半期（PL Quarterly）'!O12/'為替換算(currency conversion)'!$B$3)</f>
        <v>362.79573946649072</v>
      </c>
      <c r="P12" s="415">
        <f>IF('PL四半期（PL Quarterly）'!P12="-","-",'PL四半期（PL Quarterly）'!P12/'為替換算(currency conversion)'!$B$3)</f>
        <v>392.72315958148738</v>
      </c>
      <c r="Q12" s="263">
        <f>IF('PL四半期（PL Quarterly）'!Q12="-","-",'PL四半期（PL Quarterly）'!Q12/'為替換算(currency conversion)'!$B$3)</f>
        <v>378.65962861721181</v>
      </c>
      <c r="R12" s="265">
        <f>IF('PL四半期（PL Quarterly）'!R12="-","-",'PL四半期（PL Quarterly）'!R12/'為替換算(currency conversion)'!$B$3)</f>
        <v>390.4609293995664</v>
      </c>
      <c r="S12" s="265">
        <f>IF('PL四半期（PL Quarterly）'!S12="-","-",'PL四半期（PL Quarterly）'!S12/'為替換算(currency conversion)'!$B$3)</f>
        <v>383.21236685832781</v>
      </c>
      <c r="T12" s="724"/>
    </row>
    <row r="13" spans="1:20" ht="18" customHeight="1">
      <c r="A13" s="238"/>
      <c r="B13" s="416" t="s">
        <v>261</v>
      </c>
      <c r="C13" s="411" t="s">
        <v>4</v>
      </c>
      <c r="D13" s="262" t="s">
        <v>262</v>
      </c>
      <c r="E13" s="412">
        <f>IF('PL四半期（PL Quarterly）'!E13="-","-",'PL四半期（PL Quarterly）'!E13/'為替換算(currency conversion)'!$B$3)</f>
        <v>29.258177019511734</v>
      </c>
      <c r="F13" s="265">
        <f>IF('PL四半期（PL Quarterly）'!F13="-","-",'PL四半期（PL Quarterly）'!F13/'為替換算(currency conversion)'!$B$3)</f>
        <v>29.729474974078613</v>
      </c>
      <c r="G13" s="265">
        <f>IF('PL四半期（PL Quarterly）'!G13="-","-",'PL四半期（PL Quarterly）'!G13/'為替換算(currency conversion)'!$B$3)</f>
        <v>32.660948251484591</v>
      </c>
      <c r="H13" s="413">
        <f>IF('PL四半期（PL Quarterly）'!H13="-","-",'PL四半期（PL Quarterly）'!H13/'為替換算(currency conversion)'!$B$3)</f>
        <v>45.923272692996512</v>
      </c>
      <c r="I13" s="263">
        <f>IF('PL四半期（PL Quarterly）'!I13="-","-",'PL四半期（PL Quarterly）'!I13/'為替換算(currency conversion)'!$B$3)</f>
        <v>28.984824205862946</v>
      </c>
      <c r="J13" s="265">
        <f>IF('PL四半期（PL Quarterly）'!J13="-","-",'PL四半期（PL Quarterly）'!J13/'為替換算(currency conversion)'!$B$3)</f>
        <v>32.500706946931849</v>
      </c>
      <c r="K13" s="265">
        <f>IF('PL四半期（PL Quarterly）'!K13="-","-",'PL四半期（PL Quarterly）'!K13/'為替換算(currency conversion)'!$B$3)</f>
        <v>31.520407201432743</v>
      </c>
      <c r="L13" s="415">
        <f>IF('PL四半期（PL Quarterly）'!L13="-","-",'PL四半期（PL Quarterly）'!L13/'為替換算(currency conversion)'!$B$3)</f>
        <v>49.26948817042134</v>
      </c>
      <c r="M13" s="263">
        <f>IF('PL四半期（PL Quarterly）'!M13="-","-",'PL四半期（PL Quarterly）'!M13/'為替換算(currency conversion)'!$B$3)</f>
        <v>37.930059383542272</v>
      </c>
      <c r="N13" s="265">
        <f>IF('PL四半期（PL Quarterly）'!N13="-","-",'PL四半期（PL Quarterly）'!N13/'為替換算(currency conversion)'!$B$3)</f>
        <v>47.921576020360071</v>
      </c>
      <c r="O13" s="265">
        <f>IF('PL四半期（PL Quarterly）'!O13="-","-",'PL四半期（PL Quarterly）'!O13/'為替換算(currency conversion)'!$B$3)</f>
        <v>45.037232538410784</v>
      </c>
      <c r="P13" s="415">
        <f>IF('PL四半期（PL Quarterly）'!P13="-","-",'PL四半期（PL Quarterly）'!P13/'為替換算(currency conversion)'!$B$3)</f>
        <v>74.521632576114612</v>
      </c>
      <c r="Q13" s="263">
        <f>IF('PL四半期（PL Quarterly）'!Q13="-","-",'PL四半期（PL Quarterly）'!Q13/'為替換算(currency conversion)'!$B$3)</f>
        <v>48.581393156753698</v>
      </c>
      <c r="R13" s="265">
        <f>IF('PL四半期（PL Quarterly）'!R13="-","-",'PL四半期（PL Quarterly）'!R13/'為替換算(currency conversion)'!$B$3)</f>
        <v>49.212932415873311</v>
      </c>
      <c r="S13" s="265">
        <f>IF('PL四半期（PL Quarterly）'!S13="-","-",'PL四半期（PL Quarterly）'!S13/'為替換算(currency conversion)'!$B$3)</f>
        <v>48.430577811292295</v>
      </c>
      <c r="T13" s="724"/>
    </row>
    <row r="14" spans="1:20" ht="18" customHeight="1">
      <c r="A14" s="238"/>
      <c r="B14" s="416" t="s">
        <v>263</v>
      </c>
      <c r="C14" s="411" t="s">
        <v>4</v>
      </c>
      <c r="D14" s="262" t="s">
        <v>264</v>
      </c>
      <c r="E14" s="412">
        <f>IF('PL四半期（PL Quarterly）'!E14="-","-",'PL四半期（PL Quarterly）'!E14/'為替換算(currency conversion)'!$B$3)</f>
        <v>496.16363464982561</v>
      </c>
      <c r="F14" s="265">
        <f>IF('PL四半期（PL Quarterly）'!F14="-","-",'PL四半期（PL Quarterly）'!F14/'為替換算(currency conversion)'!$B$3)</f>
        <v>509.06777264586668</v>
      </c>
      <c r="G14" s="265">
        <f>IF('PL四半期（PL Quarterly）'!G14="-","-",'PL四半期（PL Quarterly）'!G14/'為替換算(currency conversion)'!$B$3)</f>
        <v>529.72004901498724</v>
      </c>
      <c r="H14" s="413">
        <f>IF('PL四半期（PL Quarterly）'!H14="-","-",'PL四半期（PL Quarterly）'!H14/'為替換算(currency conversion)'!$B$3)</f>
        <v>548.77933829767176</v>
      </c>
      <c r="I14" s="263">
        <f>IF('PL四半期（PL Quarterly）'!I14="-","-",'PL四半期（PL Quarterly）'!I14/'為替換算(currency conversion)'!$B$3)</f>
        <v>553.65255914789327</v>
      </c>
      <c r="J14" s="265">
        <f>IF('PL四半期（PL Quarterly）'!J14="-","-",'PL四半期（PL Quarterly）'!J14/'為替換算(currency conversion)'!$B$3)</f>
        <v>511.82015270053728</v>
      </c>
      <c r="K14" s="265">
        <f>IF('PL四半期（PL Quarterly）'!K14="-","-",'PL四半期（PL Quarterly）'!K14/'為替換算(currency conversion)'!$B$3)</f>
        <v>551.32434725233293</v>
      </c>
      <c r="L14" s="415">
        <f>IF('PL四半期（PL Quarterly）'!L14="-","-",'PL四半期（PL Quarterly）'!L14/'為替換算(currency conversion)'!$B$3)</f>
        <v>602.83721368649253</v>
      </c>
      <c r="M14" s="263">
        <f>IF('PL四半期（PL Quarterly）'!M14="-","-",'PL四半期（PL Quarterly）'!M14/'為替換算(currency conversion)'!$B$3)</f>
        <v>583.11810726741442</v>
      </c>
      <c r="N14" s="265">
        <f>IF('PL四半期（PL Quarterly）'!N14="-","-",'PL四半期（PL Quarterly）'!N14/'為替換算(currency conversion)'!$B$3)</f>
        <v>567.01856913940992</v>
      </c>
      <c r="O14" s="265">
        <f>IF('PL四半期（PL Quarterly）'!O14="-","-",'PL四半期（PL Quarterly）'!O14/'為替換算(currency conversion)'!$B$3)</f>
        <v>641.10660759732298</v>
      </c>
      <c r="P14" s="415">
        <f>IF('PL四半期（PL Quarterly）'!P14="-","-",'PL四半期（PL Quarterly）'!P14/'為替換算(currency conversion)'!$B$3)</f>
        <v>715.93929682345174</v>
      </c>
      <c r="Q14" s="263">
        <f>IF('PL四半期（PL Quarterly）'!Q14="-","-",'PL四半期（PL Quarterly）'!Q14/'為替換算(currency conversion)'!$B$3)</f>
        <v>554.15213497973411</v>
      </c>
      <c r="R14" s="265">
        <f>IF('PL四半期（PL Quarterly）'!R14="-","-",'PL四半期（PL Quarterly）'!R14/'為替換算(currency conversion)'!$B$3)</f>
        <v>531.36959185597129</v>
      </c>
      <c r="S14" s="265">
        <f>IF('PL四半期（PL Quarterly）'!S14="-","-",'PL四半期（PL Quarterly）'!S14/'為替換算(currency conversion)'!$B$3)</f>
        <v>556.83853332076535</v>
      </c>
      <c r="T14" s="724"/>
    </row>
    <row r="15" spans="1:20" ht="18" customHeight="1">
      <c r="A15" s="238"/>
      <c r="B15" s="410" t="s">
        <v>487</v>
      </c>
      <c r="C15" s="411" t="s">
        <v>4</v>
      </c>
      <c r="D15" s="262" t="s">
        <v>302</v>
      </c>
      <c r="E15" s="412">
        <f>IF('PL四半期（PL Quarterly）'!E15="-","-",'PL四半期（PL Quarterly）'!E15/'為替換算(currency conversion)'!$B$3)</f>
        <v>247.94985389763409</v>
      </c>
      <c r="F15" s="265">
        <f>IF('PL四半期（PL Quarterly）'!F15="-","-",'PL四半期（PL Quarterly）'!F15/'為替換算(currency conversion)'!$B$3)</f>
        <v>283.09925534923178</v>
      </c>
      <c r="G15" s="265">
        <f>IF('PL四半期（PL Quarterly）'!G15="-","-",'PL四半期（PL Quarterly）'!G15/'為替換算(currency conversion)'!$B$3)</f>
        <v>290.67772645866717</v>
      </c>
      <c r="H15" s="413">
        <f>IF('PL四半期（PL Quarterly）'!H15="-","-",'PL四半期（PL Quarterly）'!H15/'為替換算(currency conversion)'!$B$3)</f>
        <v>338.78782166085398</v>
      </c>
      <c r="I15" s="263">
        <f>IF('PL四半期（PL Quarterly）'!I15="-","-",'PL四半期（PL Quarterly）'!I15/'為替換算(currency conversion)'!$B$3)</f>
        <v>274.68187388066735</v>
      </c>
      <c r="J15" s="265">
        <f>IF('PL四半期（PL Quarterly）'!J15="-","-",'PL四半期（PL Quarterly）'!J15/'為替換算(currency conversion)'!$B$3)</f>
        <v>291.52606277688756</v>
      </c>
      <c r="K15" s="265">
        <f>IF('PL四半期（PL Quarterly）'!K15="-","-",'PL四半期（PL Quarterly）'!K15/'為替換算(currency conversion)'!$B$3)</f>
        <v>322.7448392873975</v>
      </c>
      <c r="L15" s="415">
        <f>IF('PL四半期（PL Quarterly）'!L15="-","-",'PL四半期（PL Quarterly）'!L15/'為替換算(currency conversion)'!$B$3)</f>
        <v>503.42162315015554</v>
      </c>
      <c r="M15" s="263">
        <f>IF('PL四半期（PL Quarterly）'!M15="-","-",'PL四半期（PL Quarterly）'!M15/'為替換算(currency conversion)'!$B$3)</f>
        <v>281.25176736732959</v>
      </c>
      <c r="N15" s="265">
        <f>IF('PL四半期（PL Quarterly）'!N15="-","-",'PL四半期（PL Quarterly）'!N15/'為替換算(currency conversion)'!$B$3)</f>
        <v>319.71910641907812</v>
      </c>
      <c r="O15" s="265">
        <f>IF('PL四半期（PL Quarterly）'!O15="-","-",'PL四半期（PL Quarterly）'!O15/'為替換算(currency conversion)'!$B$3)</f>
        <v>280.69563578094068</v>
      </c>
      <c r="P15" s="415">
        <f>IF('PL四半期（PL Quarterly）'!P15="-","-",'PL四半期（PL Quarterly）'!P15/'為替換算(currency conversion)'!$B$3)</f>
        <v>352.54972193420679</v>
      </c>
      <c r="Q15" s="263">
        <f>IF('PL四半期（PL Quarterly）'!Q15="-","-",'PL四半期（PL Quarterly）'!Q15/'為替換算(currency conversion)'!$B$3)</f>
        <v>251.55057027052501</v>
      </c>
      <c r="R15" s="265">
        <f>IF('PL四半期（PL Quarterly）'!R15="-","-",'PL四半期（PL Quarterly）'!R15/'為替換算(currency conversion)'!$B$3)</f>
        <v>350.02356489772831</v>
      </c>
      <c r="S15" s="265">
        <f>IF('PL四半期（PL Quarterly）'!S15="-","-",'PL四半期（PL Quarterly）'!S15/'為替換算(currency conversion)'!$B$3)</f>
        <v>406.15515128664339</v>
      </c>
      <c r="T15" s="724"/>
    </row>
    <row r="16" spans="1:20" ht="18" customHeight="1">
      <c r="A16" s="238"/>
      <c r="B16" s="410" t="s">
        <v>267</v>
      </c>
      <c r="C16" s="411" t="s">
        <v>4</v>
      </c>
      <c r="D16" s="262" t="s">
        <v>303</v>
      </c>
      <c r="E16" s="417">
        <f>IF('PL四半期（PL Quarterly）'!E16="-","-",'PL四半期（PL Quarterly）'!E16/'為替換算(currency conversion)'!$B$3)</f>
        <v>19.455179564520691</v>
      </c>
      <c r="F16" s="267">
        <f>IF('PL四半期（PL Quarterly）'!F16="-","-",'PL四半期（PL Quarterly）'!F16/'為替換算(currency conversion)'!$B$3)</f>
        <v>5.2502592138750117</v>
      </c>
      <c r="G16" s="267">
        <f>IF('PL四半期（PL Quarterly）'!G16="-","-",'PL四半期（PL Quarterly）'!G16/'為替換算(currency conversion)'!$B$3)</f>
        <v>12.979545668771797</v>
      </c>
      <c r="H16" s="377">
        <f>IF('PL四半期（PL Quarterly）'!H16="-","-",'PL四半期（PL Quarterly）'!H16/'為替換算(currency conversion)'!$B$3)</f>
        <v>17.626543500801205</v>
      </c>
      <c r="I16" s="418">
        <f>IF('PL四半期（PL Quarterly）'!I16="-","-",'PL四半期（PL Quarterly）'!I16/'為替換算(currency conversion)'!$B$3)</f>
        <v>22.44320859647469</v>
      </c>
      <c r="J16" s="267">
        <f>IF('PL四半期（PL Quarterly）'!J16="-","-",'PL四半期（PL Quarterly）'!J16/'為替換算(currency conversion)'!$B$3)</f>
        <v>9.5484965595249314</v>
      </c>
      <c r="K16" s="267">
        <f>IF('PL四半期（PL Quarterly）'!K16="-","-",'PL四半期（PL Quarterly）'!K16/'為替換算(currency conversion)'!$B$3)</f>
        <v>13.912715618814214</v>
      </c>
      <c r="L16" s="415">
        <f>IF('PL四半期（PL Quarterly）'!L16="-","-",'PL四半期（PL Quarterly）'!L16/'為替換算(currency conversion)'!$B$3)</f>
        <v>18.64454708266566</v>
      </c>
      <c r="M16" s="418">
        <f>IF('PL四半期（PL Quarterly）'!M16="-","-",'PL四半期（PL Quarterly）'!M16/'為替換算(currency conversion)'!$B$3)</f>
        <v>26.59063059666321</v>
      </c>
      <c r="N16" s="267">
        <f>IF('PL四半期（PL Quarterly）'!N16="-","-",'PL四半期（PL Quarterly）'!N16/'為替換算(currency conversion)'!$B$3)</f>
        <v>6.3342445093788289</v>
      </c>
      <c r="O16" s="267">
        <f>IF('PL四半期（PL Quarterly）'!O16="-","-",'PL四半期（PL Quarterly）'!O16/'為替換算(currency conversion)'!$B$3)</f>
        <v>13.234046564237911</v>
      </c>
      <c r="P16" s="415">
        <f>IF('PL四半期（PL Quarterly）'!P16="-","-",'PL四半期（PL Quarterly）'!P16/'為替換算(currency conversion)'!$B$3)</f>
        <v>10.641907814120087</v>
      </c>
      <c r="Q16" s="418">
        <f>IF('PL四半期（PL Quarterly）'!Q16="-","-",'PL四半期（PL Quarterly）'!Q16/'為替換算(currency conversion)'!$B$3)</f>
        <v>25.902535582995569</v>
      </c>
      <c r="R16" s="267">
        <f>IF('PL四半期（PL Quarterly）'!R16="-","-",'PL四半期（PL Quarterly）'!R16/'為替換算(currency conversion)'!$B$3)</f>
        <v>8.8792534640399658</v>
      </c>
      <c r="S16" s="267">
        <f>IF('PL四半期（PL Quarterly）'!S16="-","-",'PL四半期（PL Quarterly）'!S16/'為替換算(currency conversion)'!$B$3)</f>
        <v>15.948722782543124</v>
      </c>
      <c r="T16" s="724"/>
    </row>
    <row r="17" spans="1:20" ht="18" customHeight="1">
      <c r="A17" s="238"/>
      <c r="B17" s="410" t="s">
        <v>269</v>
      </c>
      <c r="C17" s="411" t="s">
        <v>4</v>
      </c>
      <c r="D17" s="262" t="s">
        <v>304</v>
      </c>
      <c r="E17" s="417">
        <f>IF('PL四半期（PL Quarterly）'!E17="-","-",'PL四半期（PL Quarterly）'!E17/'為替換算(currency conversion)'!$B$3)</f>
        <v>14.73277405976058</v>
      </c>
      <c r="F17" s="267">
        <f>IF('PL四半期（PL Quarterly）'!F17="-","-",'PL四半期（PL Quarterly）'!F17/'為替換算(currency conversion)'!$B$3)</f>
        <v>22.952210387406918</v>
      </c>
      <c r="G17" s="267">
        <f>IF('PL四半期（PL Quarterly）'!G17="-","-",'PL四半期（PL Quarterly）'!G17/'為替換算(currency conversion)'!$B$3)</f>
        <v>17.428598359883118</v>
      </c>
      <c r="H17" s="377">
        <f>IF('PL四半期（PL Quarterly）'!H17="-","-",'PL四半期（PL Quarterly）'!H17/'為替換算(currency conversion)'!$B$3)</f>
        <v>12.687340936940334</v>
      </c>
      <c r="I17" s="418">
        <f>IF('PL四半期（PL Quarterly）'!I17="-","-",'PL四半期（PL Quarterly）'!I17/'為替換算(currency conversion)'!$B$3)</f>
        <v>14.129512677914978</v>
      </c>
      <c r="J17" s="267">
        <f>IF('PL四半期（PL Quarterly）'!J17="-","-",'PL四半期（PL Quarterly）'!J17/'為替換算(currency conversion)'!$B$3)</f>
        <v>12.385710246017531</v>
      </c>
      <c r="K17" s="267">
        <f>IF('PL四半期（PL Quarterly）'!K17="-","-",'PL四半期（PL Quarterly）'!K17/'為替換算(currency conversion)'!$B$3)</f>
        <v>21.133000282778774</v>
      </c>
      <c r="L17" s="415">
        <f>IF('PL四半期（PL Quarterly）'!L17="-","-",'PL四半期（PL Quarterly）'!L17/'為替換算(currency conversion)'!$B$3)</f>
        <v>26.109906683004994</v>
      </c>
      <c r="M17" s="418">
        <f>IF('PL四半期（PL Quarterly）'!M17="-","-",'PL四半期（PL Quarterly）'!M17/'為替換算(currency conversion)'!$B$3)</f>
        <v>18.022433782637382</v>
      </c>
      <c r="N17" s="267">
        <f>IF('PL四半期（PL Quarterly）'!N17="-","-",'PL四半期（PL Quarterly）'!N17/'為替換算(currency conversion)'!$B$3)</f>
        <v>22.282967291921953</v>
      </c>
      <c r="O17" s="267">
        <f>IF('PL四半期（PL Quarterly）'!O17="-","-",'PL四半期（PL Quarterly）'!O17/'為替換算(currency conversion)'!$B$3)</f>
        <v>19.983033273635591</v>
      </c>
      <c r="P17" s="415">
        <f>IF('PL四半期（PL Quarterly）'!P17="-","-",'PL四半期（PL Quarterly）'!P17/'為替換算(currency conversion)'!$B$3)</f>
        <v>101.0557074182298</v>
      </c>
      <c r="Q17" s="418">
        <f>IF('PL四半期（PL Quarterly）'!Q17="-","-",'PL四半期（PL Quarterly）'!Q17/'為替換算(currency conversion)'!$B$3)</f>
        <v>20.916203223678007</v>
      </c>
      <c r="R17" s="267">
        <f>IF('PL四半期（PL Quarterly）'!R17="-","-",'PL四半期（PL Quarterly）'!R17/'為替換算(currency conversion)'!$B$3)</f>
        <v>21.698557828259023</v>
      </c>
      <c r="S17" s="267">
        <f>IF('PL四半期（PL Quarterly）'!S17="-","-",'PL四半期（PL Quarterly）'!S17/'為替換算(currency conversion)'!$B$3)</f>
        <v>21.36864926006221</v>
      </c>
      <c r="T17" s="724"/>
    </row>
    <row r="18" spans="1:20" ht="18" customHeight="1">
      <c r="A18" s="238"/>
      <c r="B18" s="410" t="s">
        <v>271</v>
      </c>
      <c r="C18" s="411" t="s">
        <v>4</v>
      </c>
      <c r="D18" s="262" t="s">
        <v>272</v>
      </c>
      <c r="E18" s="419">
        <f>IF('PL四半期（PL Quarterly）'!E18="-","-",'PL四半期（PL Quarterly）'!E18/'為替換算(currency conversion)'!$B$3)</f>
        <v>1.2630785182392308</v>
      </c>
      <c r="F18" s="348">
        <f>IF('PL四半期（PL Quarterly）'!F18="-","-",'PL四半期（PL Quarterly）'!F18/'為替換算(currency conversion)'!$B$3)</f>
        <v>0.39589028183617681</v>
      </c>
      <c r="G18" s="348">
        <f>IF('PL四半期（PL Quarterly）'!G18="-","-",'PL四半期（PL Quarterly）'!G18/'為替換算(currency conversion)'!$B$3)</f>
        <v>3.2613818456027901</v>
      </c>
      <c r="H18" s="420">
        <f>IF('PL四半期（PL Quarterly）'!H18="-","-",'PL四半期（PL Quarterly）'!H18/'為替換算(currency conversion)'!$B$3)</f>
        <v>3.6478461683476291</v>
      </c>
      <c r="I18" s="346">
        <f>IF('PL四半期（PL Quarterly）'!I18="-","-",'PL四半期（PL Quarterly）'!I18/'為替換算(currency conversion)'!$B$3)</f>
        <v>1.7060985955320953</v>
      </c>
      <c r="J18" s="348">
        <f>IF('PL四半期（PL Quarterly）'!J18="-","-",'PL四半期（PL Quarterly）'!J18/'為替換算(currency conversion)'!$B$3)</f>
        <v>2.0360071637289092</v>
      </c>
      <c r="K18" s="348">
        <f>IF('PL四半期（PL Quarterly）'!K18="-","-",'PL四半期（PL Quarterly）'!K18/'為替換算(currency conversion)'!$B$3)</f>
        <v>0.82948440003770385</v>
      </c>
      <c r="L18" s="415">
        <f>IF('PL四半期（PL Quarterly）'!L18="-","-",'PL四半期（PL Quarterly）'!L18/'為替換算(currency conversion)'!$B$3)</f>
        <v>-2.9220473183146383</v>
      </c>
      <c r="M18" s="346">
        <f>IF('PL四半期（PL Quarterly）'!M18="-","-",'PL四半期（PL Quarterly）'!M18/'為替換算(currency conversion)'!$B$3)</f>
        <v>0.51842775002356489</v>
      </c>
      <c r="N18" s="644">
        <f>IF('PL四半期（PL Quarterly）'!N18="-","-",'PL四半期（PL Quarterly）'!N18/'為替換算(currency conversion)'!$B$3)</f>
        <v>-0.83891035912904133</v>
      </c>
      <c r="O18" s="644">
        <f>IF('PL四半期（PL Quarterly）'!O18="-","-",'PL四半期（PL Quarterly）'!O18/'為替換算(currency conversion)'!$B$3)</f>
        <v>3.2048260910547648</v>
      </c>
      <c r="P18" s="415">
        <f>IF('PL四半期（PL Quarterly）'!P18="-","-",'PL四半期（PL Quarterly）'!P18/'為替換算(currency conversion)'!$B$3)</f>
        <v>9.4259590913375428E-3</v>
      </c>
      <c r="Q18" s="644">
        <f>IF('PL四半期（PL Quarterly）'!Q18="-","-",'PL四半期（PL Quarterly）'!Q18/'為替換算(currency conversion)'!$B$3)</f>
        <v>-0.69752097275897817</v>
      </c>
      <c r="R18" s="644">
        <f>IF('PL四半期（PL Quarterly）'!R18="-","-",'PL四半期（PL Quarterly）'!R18/'為替換算(currency conversion)'!$B$3)</f>
        <v>-1.2725044773305683</v>
      </c>
      <c r="S18" s="644">
        <f>IF('PL四半期（PL Quarterly）'!S18="-","-",'PL四半期（PL Quarterly）'!S18/'為替換算(currency conversion)'!$B$3)</f>
        <v>4.9297766047695353</v>
      </c>
      <c r="T18" s="724"/>
    </row>
    <row r="19" spans="1:20" ht="18" customHeight="1">
      <c r="A19" s="238"/>
      <c r="B19" s="410" t="s">
        <v>305</v>
      </c>
      <c r="C19" s="411" t="s">
        <v>4</v>
      </c>
      <c r="D19" s="262" t="s">
        <v>306</v>
      </c>
      <c r="E19" s="417">
        <f>IF('PL四半期（PL Quarterly）'!E19="-","-",'PL四半期（PL Quarterly）'!E19/'為替換算(currency conversion)'!$B$3)</f>
        <v>253.93533792063343</v>
      </c>
      <c r="F19" s="267">
        <f>IF('PL四半期（PL Quarterly）'!F19="-","-",'PL四半期（PL Quarterly）'!F19/'為替換算(currency conversion)'!$B$3)</f>
        <v>265.80262041662741</v>
      </c>
      <c r="G19" s="267">
        <f>IF('PL四半期（PL Quarterly）'!G19="-","-",'PL四半期（PL Quarterly）'!G19/'為替換算(currency conversion)'!$B$3)</f>
        <v>289.49005561315863</v>
      </c>
      <c r="H19" s="377">
        <f>IF('PL四半期（PL Quarterly）'!H19="-","-",'PL四半期（PL Quarterly）'!H19/'為替換算(currency conversion)'!$B$3)</f>
        <v>347.37487039306251</v>
      </c>
      <c r="I19" s="418">
        <f>IF('PL四半期（PL Quarterly）'!I19="-","-",'PL四半期（PL Quarterly）'!I19/'為替換算(currency conversion)'!$B$3)</f>
        <v>284.70166839475917</v>
      </c>
      <c r="J19" s="267">
        <f>IF('PL四半期（PL Quarterly）'!J19="-","-",'PL四半期（PL Quarterly）'!J19/'為替換算(currency conversion)'!$B$3)</f>
        <v>290.71543029503249</v>
      </c>
      <c r="K19" s="267">
        <f>IF('PL四半期（PL Quarterly）'!K19="-","-",'PL四半期（PL Quarterly）'!K19/'為替換算(currency conversion)'!$B$3)</f>
        <v>316.35403902347065</v>
      </c>
      <c r="L19" s="377">
        <f>IF('PL四半期（PL Quarterly）'!L19="-","-",'PL四半期（PL Quarterly）'!L19/'為替換算(currency conversion)'!$B$3)</f>
        <v>493.03421623150155</v>
      </c>
      <c r="M19" s="418">
        <f>IF('PL四半期（PL Quarterly）'!M19="-","-",'PL四半期（PL Quarterly）'!M19/'為替換算(currency conversion)'!$B$3)</f>
        <v>290.33839193137902</v>
      </c>
      <c r="N19" s="267">
        <f>IF('PL四半期（PL Quarterly）'!N19="-","-",'PL四半期（PL Quarterly）'!N19/'為替換算(currency conversion)'!$B$3)</f>
        <v>302.93147327740598</v>
      </c>
      <c r="O19" s="267">
        <f>IF('PL四半期（PL Quarterly）'!O19="-","-",'PL四半期（PL Quarterly）'!O19/'為替換算(currency conversion)'!$B$3)</f>
        <v>277.15147516259776</v>
      </c>
      <c r="P19" s="377">
        <f>IF('PL四半期（PL Quarterly）'!P19="-","-",'PL四半期（PL Quarterly）'!P19/'為替換算(currency conversion)'!$B$3)</f>
        <v>262.14534828918841</v>
      </c>
      <c r="Q19" s="418">
        <f>IF('PL四半期（PL Quarterly）'!Q19="-","-",'PL四半期（PL Quarterly）'!Q19/'為替換算(currency conversion)'!$B$3)</f>
        <v>255.84880761617492</v>
      </c>
      <c r="R19" s="267">
        <f>IF('PL四半期（PL Quarterly）'!R19="-","-",'PL四半期（PL Quarterly）'!R19/'為替換算(currency conversion)'!$B$3)</f>
        <v>335.92233009708735</v>
      </c>
      <c r="S19" s="267">
        <f>IF('PL四半期（PL Quarterly）'!S19="-","-",'PL四半期（PL Quarterly）'!S19/'為替換算(currency conversion)'!$B$3)</f>
        <v>405.66500141389383</v>
      </c>
      <c r="T19" s="702"/>
    </row>
    <row r="20" spans="1:20" ht="18" customHeight="1">
      <c r="A20" s="238"/>
      <c r="B20" s="422" t="s">
        <v>275</v>
      </c>
      <c r="C20" s="411" t="s">
        <v>4</v>
      </c>
      <c r="D20" s="262" t="s">
        <v>307</v>
      </c>
      <c r="E20" s="417">
        <f>IF('PL四半期（PL Quarterly）'!E20="-","-",'PL四半期（PL Quarterly）'!E20/'為替換算(currency conversion)'!$B$3)</f>
        <v>89.395796022245264</v>
      </c>
      <c r="F20" s="267">
        <f>IF('PL四半期（PL Quarterly）'!F20="-","-",'PL四半期（PL Quarterly）'!F20/'為替換算(currency conversion)'!$B$3)</f>
        <v>83.806202281082093</v>
      </c>
      <c r="G20" s="267">
        <f>IF('PL四半期（PL Quarterly）'!G20="-","-",'PL四半期（PL Quarterly）'!G20/'為替換算(currency conversion)'!$B$3)</f>
        <v>83.47629371288528</v>
      </c>
      <c r="H20" s="377">
        <f>IF('PL四半期（PL Quarterly）'!H20="-","-",'PL四半期（PL Quarterly）'!H20/'為替換算(currency conversion)'!$B$3)</f>
        <v>92.204731831463846</v>
      </c>
      <c r="I20" s="418">
        <f>IF('PL四半期（PL Quarterly）'!I20="-","-",'PL四半期（PL Quarterly）'!I20/'為替換算(currency conversion)'!$B$3)</f>
        <v>86.860213026675467</v>
      </c>
      <c r="J20" s="267">
        <f>IF('PL四半期（PL Quarterly）'!J20="-","-",'PL四半期（PL Quarterly）'!J20/'為替換算(currency conversion)'!$B$3)</f>
        <v>114.59138467339051</v>
      </c>
      <c r="K20" s="267">
        <f>IF('PL四半期（PL Quarterly）'!K20="-","-",'PL四半期（PL Quarterly）'!K20/'為替換算(currency conversion)'!$B$3)</f>
        <v>107.19200678669054</v>
      </c>
      <c r="L20" s="415">
        <f>IF('PL四半期（PL Quarterly）'!L20="-","-",'PL四半期（PL Quarterly）'!L20/'為替換算(currency conversion)'!$B$3)</f>
        <v>-155.21726835705533</v>
      </c>
      <c r="M20" s="418">
        <f>IF('PL四半期（PL Quarterly）'!M20="-","-",'PL四半期（PL Quarterly）'!M20/'為替換算(currency conversion)'!$B$3)</f>
        <v>86.699971722122726</v>
      </c>
      <c r="N20" s="267">
        <f>IF('PL四半期（PL Quarterly）'!N20="-","-",'PL四半期（PL Quarterly）'!N20/'為替換算(currency conversion)'!$B$3)</f>
        <v>109.38825525497219</v>
      </c>
      <c r="O20" s="267">
        <f>IF('PL四半期（PL Quarterly）'!O20="-","-",'PL四半期（PL Quarterly）'!O20/'為替換算(currency conversion)'!$B$3)</f>
        <v>97.55867659534357</v>
      </c>
      <c r="P20" s="415">
        <f>IF('PL四半期（PL Quarterly）'!P20="-","-",'PL四半期（PL Quarterly）'!P20/'為替換算(currency conversion)'!$B$3)</f>
        <v>86.992176453954187</v>
      </c>
      <c r="Q20" s="418">
        <f>IF('PL四半期（PL Quarterly）'!Q20="-","-",'PL四半期（PL Quarterly）'!Q20/'為替換算(currency conversion)'!$B$3)</f>
        <v>77.066641530775755</v>
      </c>
      <c r="R20" s="267">
        <f>IF('PL四半期（PL Quarterly）'!R20="-","-",'PL四半期（PL Quarterly）'!R20/'為替換算(currency conversion)'!$B$3)</f>
        <v>115.65651805071165</v>
      </c>
      <c r="S20" s="267">
        <f>IF('PL四半期（PL Quarterly）'!S20="-","-",'PL四半期（PL Quarterly）'!S20/'為替換算(currency conversion)'!$B$3)</f>
        <v>130.12536525591477</v>
      </c>
      <c r="T20" s="724"/>
    </row>
    <row r="21" spans="1:20" ht="18" customHeight="1">
      <c r="A21" s="238"/>
      <c r="B21" s="410" t="s">
        <v>308</v>
      </c>
      <c r="C21" s="411" t="s">
        <v>4</v>
      </c>
      <c r="D21" s="262" t="s">
        <v>497</v>
      </c>
      <c r="E21" s="417">
        <f>IF('PL四半期（PL Quarterly）'!E21="-","-",'PL四半期（PL Quarterly）'!E21/'為替換算(currency conversion)'!$B$3)</f>
        <v>164.53011593929682</v>
      </c>
      <c r="F21" s="267">
        <f>IF('PL四半期（PL Quarterly）'!F21="-","-",'PL四半期（PL Quarterly）'!F21/'為替換算(currency conversion)'!$B$3)</f>
        <v>181.9964181355453</v>
      </c>
      <c r="G21" s="267">
        <f>IF('PL四半期（PL Quarterly）'!G21="-","-",'PL四半期（PL Quarterly）'!G21/'為替換算(currency conversion)'!$B$3)</f>
        <v>206.01376190027335</v>
      </c>
      <c r="H21" s="377">
        <f>IF('PL四半期（PL Quarterly）'!H21="-","-",'PL四半期（PL Quarterly）'!H21/'為替換算(currency conversion)'!$B$3)</f>
        <v>255.17956452068998</v>
      </c>
      <c r="I21" s="418">
        <f>IF('PL四半期（PL Quarterly）'!I21="-","-",'PL四半期（PL Quarterly）'!I21/'為替換算(currency conversion)'!$B$3)</f>
        <v>197.8414553680837</v>
      </c>
      <c r="J21" s="267">
        <f>IF('PL四半期（PL Quarterly）'!J21="-","-",'PL四半期（PL Quarterly）'!J21/'為替換算(currency conversion)'!$B$3)</f>
        <v>176.13347158073333</v>
      </c>
      <c r="K21" s="267">
        <f>IF('PL四半期（PL Quarterly）'!K21="-","-",'PL四半期（PL Quarterly）'!K21/'為替換算(currency conversion)'!$B$3)</f>
        <v>209.16203223678008</v>
      </c>
      <c r="L21" s="415">
        <f>IF('PL四半期（PL Quarterly）'!L21="-","-",'PL四半期（PL Quarterly）'!L21/'為替換算(currency conversion)'!$B$3)</f>
        <v>337.81694787444621</v>
      </c>
      <c r="M21" s="418">
        <f>IF('PL四半期（PL Quarterly）'!M21="-","-",'PL四半期（PL Quarterly）'!M21/'為替換算(currency conversion)'!$B$3)</f>
        <v>203.63842020925628</v>
      </c>
      <c r="N21" s="267">
        <f>IF('PL四半期（PL Quarterly）'!N21="-","-",'PL四半期（PL Quarterly）'!N21/'為替換算(currency conversion)'!$B$3)</f>
        <v>193.54321802243376</v>
      </c>
      <c r="O21" s="267">
        <f>IF('PL四半期（PL Quarterly）'!O21="-","-",'PL四半期（PL Quarterly）'!O21/'為替換算(currency conversion)'!$B$3)</f>
        <v>179.59279856725422</v>
      </c>
      <c r="P21" s="415">
        <f>IF('PL四半期（PL Quarterly）'!P21="-","-",'PL四半期（PL Quarterly）'!P21/'為替換算(currency conversion)'!$B$3)</f>
        <v>175.15317183523422</v>
      </c>
      <c r="Q21" s="418">
        <f>IF('PL四半期（PL Quarterly）'!Q21="-","-",'PL四半期（PL Quarterly）'!Q21/'為替換算(currency conversion)'!$B$3)</f>
        <v>178.78216608539918</v>
      </c>
      <c r="R21" s="267">
        <f>IF('PL四半期（PL Quarterly）'!R21="-","-",'PL四半期（PL Quarterly）'!R21/'為替換算(currency conversion)'!$B$3)</f>
        <v>220.26581204637571</v>
      </c>
      <c r="S21" s="267">
        <f>IF('PL四半期（PL Quarterly）'!S21="-","-",'PL四半期（PL Quarterly）'!S21/'為替換算(currency conversion)'!$B$3)</f>
        <v>275.53963615797909</v>
      </c>
      <c r="T21" s="724"/>
    </row>
    <row r="22" spans="1:20" ht="18" customHeight="1">
      <c r="A22" s="238"/>
      <c r="B22" s="416" t="s">
        <v>279</v>
      </c>
      <c r="C22" s="411" t="s">
        <v>4</v>
      </c>
      <c r="D22" s="262" t="s">
        <v>280</v>
      </c>
      <c r="E22" s="417">
        <f>IF('PL四半期（PL Quarterly）'!E22="-","-",'PL四半期（PL Quarterly）'!E22/'為替換算(currency conversion)'!$B$3)</f>
        <v>159.36469035724383</v>
      </c>
      <c r="F22" s="267">
        <f>IF('PL四半期（PL Quarterly）'!F22="-","-",'PL四半期（PL Quarterly）'!F22/'為替換算(currency conversion)'!$B$3)</f>
        <v>173.72042605335093</v>
      </c>
      <c r="G22" s="267">
        <f>IF('PL四半期（PL Quarterly）'!G22="-","-",'PL四半期（PL Quarterly）'!G22/'為替換算(currency conversion)'!$B$3)</f>
        <v>196.69148835894052</v>
      </c>
      <c r="H22" s="377">
        <f>IF('PL四半期（PL Quarterly）'!H22="-","-",'PL四半期（PL Quarterly）'!H22/'為替換算(currency conversion)'!$B$3)</f>
        <v>246.84701668394757</v>
      </c>
      <c r="I22" s="418">
        <f>IF('PL四半期（PL Quarterly）'!I22="-","-",'PL四半期（PL Quarterly）'!I22/'為替換算(currency conversion)'!$B$3)</f>
        <v>196.14478273164295</v>
      </c>
      <c r="J22" s="267">
        <f>IF('PL四半期（PL Quarterly）'!J22="-","-",'PL四半期（PL Quarterly）'!J22/'為替換算(currency conversion)'!$B$3)</f>
        <v>168.30049957583182</v>
      </c>
      <c r="K22" s="267">
        <f>IF('PL四半期（PL Quarterly）'!K22="-","-",'PL四半期（PL Quarterly）'!K22/'為替換算(currency conversion)'!$B$3)</f>
        <v>196.60665472711847</v>
      </c>
      <c r="L22" s="415">
        <f>IF('PL四半期（PL Quarterly）'!L22="-","-",'PL四半期（PL Quarterly）'!L22/'為替換算(currency conversion)'!$B$3)</f>
        <v>321.37807521915352</v>
      </c>
      <c r="M22" s="418">
        <f>IF('PL四半期（PL Quarterly）'!M22="-","-",'PL四半期（PL Quarterly）'!M22/'為替換算(currency conversion)'!$B$3)</f>
        <v>197.70949194080498</v>
      </c>
      <c r="N22" s="267">
        <f>IF('PL四半期（PL Quarterly）'!N22="-","-",'PL四半期（PL Quarterly）'!N22/'為替換算(currency conversion)'!$B$3)</f>
        <v>181.03497030822885</v>
      </c>
      <c r="O22" s="267">
        <f>IF('PL四半期（PL Quarterly）'!O22="-","-",'PL四半期（PL Quarterly）'!O22/'為替換算(currency conversion)'!$B$3)</f>
        <v>166.66980865303043</v>
      </c>
      <c r="P22" s="415">
        <f>IF('PL四半期（PL Quarterly）'!P22="-","-",'PL四半期（PL Quarterly）'!P22/'為替換算(currency conversion)'!$B$3)</f>
        <v>162.92770289376944</v>
      </c>
      <c r="Q22" s="418">
        <f>IF('PL四半期（PL Quarterly）'!Q22="-","-",'PL四半期（PL Quarterly）'!Q22/'為替換算(currency conversion)'!$B$3)</f>
        <v>180.44113488547458</v>
      </c>
      <c r="R22" s="267">
        <f>IF('PL四半期（PL Quarterly）'!R22="-","-",'PL四半期（PL Quarterly）'!R22/'為替換算(currency conversion)'!$B$3)</f>
        <v>207.97436139127154</v>
      </c>
      <c r="S22" s="267">
        <f>IF('PL四半期（PL Quarterly）'!S22="-","-",'PL四半期（PL Quarterly）'!S22/'為替換算(currency conversion)'!$B$3)</f>
        <v>264.11537373927797</v>
      </c>
      <c r="T22" s="724"/>
    </row>
    <row r="23" spans="1:20" ht="18" customHeight="1" thickBot="1">
      <c r="A23" s="238"/>
      <c r="B23" s="423" t="s">
        <v>281</v>
      </c>
      <c r="C23" s="424" t="s">
        <v>4</v>
      </c>
      <c r="D23" s="425" t="s">
        <v>282</v>
      </c>
      <c r="E23" s="426">
        <f>IF('PL四半期（PL Quarterly）'!E23="-","-",'PL四半期（PL Quarterly）'!E23/'為替換算(currency conversion)'!$B$3)</f>
        <v>5.1654255820529738</v>
      </c>
      <c r="F23" s="427">
        <f>IF('PL四半期（PL Quarterly）'!F23="-","-",'PL四半期（PL Quarterly）'!F23/'為替換算(currency conversion)'!$B$3)</f>
        <v>8.2759920821943638</v>
      </c>
      <c r="G23" s="427">
        <f>IF('PL四半期（PL Quarterly）'!G23="-","-",'PL四半期（PL Quarterly）'!G23/'為替換算(currency conversion)'!$B$3)</f>
        <v>9.3222735413328301</v>
      </c>
      <c r="H23" s="428">
        <f>IF('PL四半期（PL Quarterly）'!H23="-","-",'PL四半期（PL Quarterly）'!H23/'為替換算(currency conversion)'!$B$3)</f>
        <v>8.3325478367423891</v>
      </c>
      <c r="I23" s="429">
        <f>IF('PL四半期（PL Quarterly）'!I23="-","-",'PL四半期（PL Quarterly）'!I23/'為替換算(currency conversion)'!$B$3)</f>
        <v>1.6966726364407578</v>
      </c>
      <c r="J23" s="427">
        <f>IF('PL四半期（PL Quarterly）'!J23="-","-",'PL四半期（PL Quarterly）'!J23/'為替換算(currency conversion)'!$B$3)</f>
        <v>7.8329720049014986</v>
      </c>
      <c r="K23" s="427">
        <f>IF('PL四半期（PL Quarterly）'!K23="-","-",'PL四半期（PL Quarterly）'!K23/'為替換算(currency conversion)'!$B$3)</f>
        <v>12.564803468752945</v>
      </c>
      <c r="L23" s="431">
        <f>IF('PL四半期（PL Quarterly）'!L23="-","-",'PL四半期（PL Quarterly）'!L23/'為替換算(currency conversion)'!$B$3)</f>
        <v>16.438872655292677</v>
      </c>
      <c r="M23" s="429">
        <f>IF('PL四半期（PL Quarterly）'!M23="-","-",'PL四半期（PL Quarterly）'!M23/'為替換算(currency conversion)'!$B$3)</f>
        <v>5.9289282684513145</v>
      </c>
      <c r="N23" s="427">
        <f>IF('PL四半期（PL Quarterly）'!N23="-","-",'PL四半期（PL Quarterly）'!N23/'為替換算(currency conversion)'!$B$3)</f>
        <v>12.50824771420492</v>
      </c>
      <c r="O23" s="427">
        <f>IF('PL四半期（PL Quarterly）'!O23="-","-",'PL四半期（PL Quarterly）'!O23/'為替換算(currency conversion)'!$B$3)</f>
        <v>12.922989914223772</v>
      </c>
      <c r="P23" s="431">
        <f>IF('PL四半期（PL Quarterly）'!P23="-","-",'PL四半期（PL Quarterly）'!P23/'為替換算(currency conversion)'!$B$3)</f>
        <v>12.225468941464793</v>
      </c>
      <c r="Q23" s="429">
        <f>IF('PL四半期（PL Quarterly）'!Q23="-","-",'PL四半期（PL Quarterly）'!Q23/'為替換算(currency conversion)'!$B$3)</f>
        <v>-1.6589688000754077</v>
      </c>
      <c r="R23" s="427">
        <f>IF('PL四半期（PL Quarterly）'!R23="-","-",'PL四半期（PL Quarterly）'!R23/'為替換算(currency conversion)'!$B$3)</f>
        <v>12.300876614195493</v>
      </c>
      <c r="S23" s="427">
        <f>IF('PL四半期（PL Quarterly）'!S23="-","-",'PL四半期（PL Quarterly）'!S23/'為替換算(currency conversion)'!$B$3)</f>
        <v>11.414836459609765</v>
      </c>
      <c r="T23" s="725"/>
    </row>
    <row r="43" spans="2:2">
      <c r="B43" s="395"/>
    </row>
    <row r="44" spans="2:2">
      <c r="B44" s="395"/>
    </row>
  </sheetData>
  <mergeCells count="7">
    <mergeCell ref="Q6: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3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view="pageBreakPreview" zoomScale="70" zoomScaleNormal="70" zoomScaleSheetLayoutView="70" workbookViewId="0">
      <pane xSplit="6" ySplit="7" topLeftCell="G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2" width="20.375" style="8" customWidth="1"/>
    <col min="23"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bestFit="1" customWidth="1"/>
    <col min="248" max="248" width="11.125" style="8" bestFit="1" customWidth="1"/>
    <col min="249" max="249" width="11" style="8" customWidth="1"/>
    <col min="250" max="252" width="11.25" style="8" bestFit="1"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bestFit="1" customWidth="1"/>
    <col min="504" max="504" width="11.125" style="8" bestFit="1" customWidth="1"/>
    <col min="505" max="505" width="11" style="8" customWidth="1"/>
    <col min="506" max="508" width="11.25" style="8" bestFit="1"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bestFit="1" customWidth="1"/>
    <col min="760" max="760" width="11.125" style="8" bestFit="1" customWidth="1"/>
    <col min="761" max="761" width="11" style="8" customWidth="1"/>
    <col min="762" max="764" width="11.25" style="8" bestFit="1"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bestFit="1" customWidth="1"/>
    <col min="1016" max="1016" width="11.125" style="8" bestFit="1" customWidth="1"/>
    <col min="1017" max="1017" width="11" style="8" customWidth="1"/>
    <col min="1018" max="1020" width="11.25" style="8" bestFit="1"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bestFit="1" customWidth="1"/>
    <col min="1272" max="1272" width="11.125" style="8" bestFit="1" customWidth="1"/>
    <col min="1273" max="1273" width="11" style="8" customWidth="1"/>
    <col min="1274" max="1276" width="11.25" style="8" bestFit="1"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bestFit="1" customWidth="1"/>
    <col min="1528" max="1528" width="11.125" style="8" bestFit="1" customWidth="1"/>
    <col min="1529" max="1529" width="11" style="8" customWidth="1"/>
    <col min="1530" max="1532" width="11.25" style="8" bestFit="1"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bestFit="1" customWidth="1"/>
    <col min="1784" max="1784" width="11.125" style="8" bestFit="1" customWidth="1"/>
    <col min="1785" max="1785" width="11" style="8" customWidth="1"/>
    <col min="1786" max="1788" width="11.25" style="8" bestFit="1"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bestFit="1" customWidth="1"/>
    <col min="2040" max="2040" width="11.125" style="8" bestFit="1" customWidth="1"/>
    <col min="2041" max="2041" width="11" style="8" customWidth="1"/>
    <col min="2042" max="2044" width="11.25" style="8" bestFit="1"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bestFit="1" customWidth="1"/>
    <col min="2296" max="2296" width="11.125" style="8" bestFit="1" customWidth="1"/>
    <col min="2297" max="2297" width="11" style="8" customWidth="1"/>
    <col min="2298" max="2300" width="11.25" style="8" bestFit="1"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bestFit="1" customWidth="1"/>
    <col min="2552" max="2552" width="11.125" style="8" bestFit="1" customWidth="1"/>
    <col min="2553" max="2553" width="11" style="8" customWidth="1"/>
    <col min="2554" max="2556" width="11.25" style="8" bestFit="1"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bestFit="1" customWidth="1"/>
    <col min="2808" max="2808" width="11.125" style="8" bestFit="1" customWidth="1"/>
    <col min="2809" max="2809" width="11" style="8" customWidth="1"/>
    <col min="2810" max="2812" width="11.25" style="8" bestFit="1"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bestFit="1" customWidth="1"/>
    <col min="3064" max="3064" width="11.125" style="8" bestFit="1" customWidth="1"/>
    <col min="3065" max="3065" width="11" style="8" customWidth="1"/>
    <col min="3066" max="3068" width="11.25" style="8" bestFit="1"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bestFit="1" customWidth="1"/>
    <col min="3320" max="3320" width="11.125" style="8" bestFit="1" customWidth="1"/>
    <col min="3321" max="3321" width="11" style="8" customWidth="1"/>
    <col min="3322" max="3324" width="11.25" style="8" bestFit="1"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bestFit="1" customWidth="1"/>
    <col min="3576" max="3576" width="11.125" style="8" bestFit="1" customWidth="1"/>
    <col min="3577" max="3577" width="11" style="8" customWidth="1"/>
    <col min="3578" max="3580" width="11.25" style="8" bestFit="1"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bestFit="1" customWidth="1"/>
    <col min="3832" max="3832" width="11.125" style="8" bestFit="1" customWidth="1"/>
    <col min="3833" max="3833" width="11" style="8" customWidth="1"/>
    <col min="3834" max="3836" width="11.25" style="8" bestFit="1"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bestFit="1" customWidth="1"/>
    <col min="4088" max="4088" width="11.125" style="8" bestFit="1" customWidth="1"/>
    <col min="4089" max="4089" width="11" style="8" customWidth="1"/>
    <col min="4090" max="4092" width="11.25" style="8" bestFit="1"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bestFit="1" customWidth="1"/>
    <col min="4344" max="4344" width="11.125" style="8" bestFit="1" customWidth="1"/>
    <col min="4345" max="4345" width="11" style="8" customWidth="1"/>
    <col min="4346" max="4348" width="11.25" style="8" bestFit="1"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bestFit="1" customWidth="1"/>
    <col min="4600" max="4600" width="11.125" style="8" bestFit="1" customWidth="1"/>
    <col min="4601" max="4601" width="11" style="8" customWidth="1"/>
    <col min="4602" max="4604" width="11.25" style="8" bestFit="1"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bestFit="1" customWidth="1"/>
    <col min="4856" max="4856" width="11.125" style="8" bestFit="1" customWidth="1"/>
    <col min="4857" max="4857" width="11" style="8" customWidth="1"/>
    <col min="4858" max="4860" width="11.25" style="8" bestFit="1"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bestFit="1" customWidth="1"/>
    <col min="5112" max="5112" width="11.125" style="8" bestFit="1" customWidth="1"/>
    <col min="5113" max="5113" width="11" style="8" customWidth="1"/>
    <col min="5114" max="5116" width="11.25" style="8" bestFit="1"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bestFit="1" customWidth="1"/>
    <col min="5368" max="5368" width="11.125" style="8" bestFit="1" customWidth="1"/>
    <col min="5369" max="5369" width="11" style="8" customWidth="1"/>
    <col min="5370" max="5372" width="11.25" style="8" bestFit="1"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bestFit="1" customWidth="1"/>
    <col min="5624" max="5624" width="11.125" style="8" bestFit="1" customWidth="1"/>
    <col min="5625" max="5625" width="11" style="8" customWidth="1"/>
    <col min="5626" max="5628" width="11.25" style="8" bestFit="1"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bestFit="1" customWidth="1"/>
    <col min="5880" max="5880" width="11.125" style="8" bestFit="1" customWidth="1"/>
    <col min="5881" max="5881" width="11" style="8" customWidth="1"/>
    <col min="5882" max="5884" width="11.25" style="8" bestFit="1"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bestFit="1" customWidth="1"/>
    <col min="6136" max="6136" width="11.125" style="8" bestFit="1" customWidth="1"/>
    <col min="6137" max="6137" width="11" style="8" customWidth="1"/>
    <col min="6138" max="6140" width="11.25" style="8" bestFit="1"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bestFit="1" customWidth="1"/>
    <col min="6392" max="6392" width="11.125" style="8" bestFit="1" customWidth="1"/>
    <col min="6393" max="6393" width="11" style="8" customWidth="1"/>
    <col min="6394" max="6396" width="11.25" style="8" bestFit="1"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bestFit="1" customWidth="1"/>
    <col min="6648" max="6648" width="11.125" style="8" bestFit="1" customWidth="1"/>
    <col min="6649" max="6649" width="11" style="8" customWidth="1"/>
    <col min="6650" max="6652" width="11.25" style="8" bestFit="1"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bestFit="1" customWidth="1"/>
    <col min="6904" max="6904" width="11.125" style="8" bestFit="1" customWidth="1"/>
    <col min="6905" max="6905" width="11" style="8" customWidth="1"/>
    <col min="6906" max="6908" width="11.25" style="8" bestFit="1"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bestFit="1" customWidth="1"/>
    <col min="7160" max="7160" width="11.125" style="8" bestFit="1" customWidth="1"/>
    <col min="7161" max="7161" width="11" style="8" customWidth="1"/>
    <col min="7162" max="7164" width="11.25" style="8" bestFit="1"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bestFit="1" customWidth="1"/>
    <col min="7416" max="7416" width="11.125" style="8" bestFit="1" customWidth="1"/>
    <col min="7417" max="7417" width="11" style="8" customWidth="1"/>
    <col min="7418" max="7420" width="11.25" style="8" bestFit="1"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bestFit="1" customWidth="1"/>
    <col min="7672" max="7672" width="11.125" style="8" bestFit="1" customWidth="1"/>
    <col min="7673" max="7673" width="11" style="8" customWidth="1"/>
    <col min="7674" max="7676" width="11.25" style="8" bestFit="1"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bestFit="1" customWidth="1"/>
    <col min="7928" max="7928" width="11.125" style="8" bestFit="1" customWidth="1"/>
    <col min="7929" max="7929" width="11" style="8" customWidth="1"/>
    <col min="7930" max="7932" width="11.25" style="8" bestFit="1"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bestFit="1" customWidth="1"/>
    <col min="8184" max="8184" width="11.125" style="8" bestFit="1" customWidth="1"/>
    <col min="8185" max="8185" width="11" style="8" customWidth="1"/>
    <col min="8186" max="8188" width="11.25" style="8" bestFit="1"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bestFit="1" customWidth="1"/>
    <col min="8440" max="8440" width="11.125" style="8" bestFit="1" customWidth="1"/>
    <col min="8441" max="8441" width="11" style="8" customWidth="1"/>
    <col min="8442" max="8444" width="11.25" style="8" bestFit="1"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bestFit="1" customWidth="1"/>
    <col min="8696" max="8696" width="11.125" style="8" bestFit="1" customWidth="1"/>
    <col min="8697" max="8697" width="11" style="8" customWidth="1"/>
    <col min="8698" max="8700" width="11.25" style="8" bestFit="1"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bestFit="1" customWidth="1"/>
    <col min="8952" max="8952" width="11.125" style="8" bestFit="1" customWidth="1"/>
    <col min="8953" max="8953" width="11" style="8" customWidth="1"/>
    <col min="8954" max="8956" width="11.25" style="8" bestFit="1"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bestFit="1" customWidth="1"/>
    <col min="9208" max="9208" width="11.125" style="8" bestFit="1" customWidth="1"/>
    <col min="9209" max="9209" width="11" style="8" customWidth="1"/>
    <col min="9210" max="9212" width="11.25" style="8" bestFit="1"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bestFit="1" customWidth="1"/>
    <col min="9464" max="9464" width="11.125" style="8" bestFit="1" customWidth="1"/>
    <col min="9465" max="9465" width="11" style="8" customWidth="1"/>
    <col min="9466" max="9468" width="11.25" style="8" bestFit="1"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bestFit="1" customWidth="1"/>
    <col min="9720" max="9720" width="11.125" style="8" bestFit="1" customWidth="1"/>
    <col min="9721" max="9721" width="11" style="8" customWidth="1"/>
    <col min="9722" max="9724" width="11.25" style="8" bestFit="1"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bestFit="1" customWidth="1"/>
    <col min="9976" max="9976" width="11.125" style="8" bestFit="1" customWidth="1"/>
    <col min="9977" max="9977" width="11" style="8" customWidth="1"/>
    <col min="9978" max="9980" width="11.25" style="8" bestFit="1"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bestFit="1" customWidth="1"/>
    <col min="10232" max="10232" width="11.125" style="8" bestFit="1" customWidth="1"/>
    <col min="10233" max="10233" width="11" style="8" customWidth="1"/>
    <col min="10234" max="10236" width="11.25" style="8" bestFit="1"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bestFit="1" customWidth="1"/>
    <col min="10488" max="10488" width="11.125" style="8" bestFit="1" customWidth="1"/>
    <col min="10489" max="10489" width="11" style="8" customWidth="1"/>
    <col min="10490" max="10492" width="11.25" style="8" bestFit="1"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bestFit="1" customWidth="1"/>
    <col min="10744" max="10744" width="11.125" style="8" bestFit="1" customWidth="1"/>
    <col min="10745" max="10745" width="11" style="8" customWidth="1"/>
    <col min="10746" max="10748" width="11.25" style="8" bestFit="1"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bestFit="1" customWidth="1"/>
    <col min="11000" max="11000" width="11.125" style="8" bestFit="1" customWidth="1"/>
    <col min="11001" max="11001" width="11" style="8" customWidth="1"/>
    <col min="11002" max="11004" width="11.25" style="8" bestFit="1"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bestFit="1" customWidth="1"/>
    <col min="11256" max="11256" width="11.125" style="8" bestFit="1" customWidth="1"/>
    <col min="11257" max="11257" width="11" style="8" customWidth="1"/>
    <col min="11258" max="11260" width="11.25" style="8" bestFit="1"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bestFit="1" customWidth="1"/>
    <col min="11512" max="11512" width="11.125" style="8" bestFit="1" customWidth="1"/>
    <col min="11513" max="11513" width="11" style="8" customWidth="1"/>
    <col min="11514" max="11516" width="11.25" style="8" bestFit="1"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bestFit="1" customWidth="1"/>
    <col min="11768" max="11768" width="11.125" style="8" bestFit="1" customWidth="1"/>
    <col min="11769" max="11769" width="11" style="8" customWidth="1"/>
    <col min="11770" max="11772" width="11.25" style="8" bestFit="1"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bestFit="1" customWidth="1"/>
    <col min="12024" max="12024" width="11.125" style="8" bestFit="1" customWidth="1"/>
    <col min="12025" max="12025" width="11" style="8" customWidth="1"/>
    <col min="12026" max="12028" width="11.25" style="8" bestFit="1"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bestFit="1" customWidth="1"/>
    <col min="12280" max="12280" width="11.125" style="8" bestFit="1" customWidth="1"/>
    <col min="12281" max="12281" width="11" style="8" customWidth="1"/>
    <col min="12282" max="12284" width="11.25" style="8" bestFit="1"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bestFit="1" customWidth="1"/>
    <col min="12536" max="12536" width="11.125" style="8" bestFit="1" customWidth="1"/>
    <col min="12537" max="12537" width="11" style="8" customWidth="1"/>
    <col min="12538" max="12540" width="11.25" style="8" bestFit="1"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bestFit="1" customWidth="1"/>
    <col min="12792" max="12792" width="11.125" style="8" bestFit="1" customWidth="1"/>
    <col min="12793" max="12793" width="11" style="8" customWidth="1"/>
    <col min="12794" max="12796" width="11.25" style="8" bestFit="1"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bestFit="1" customWidth="1"/>
    <col min="13048" max="13048" width="11.125" style="8" bestFit="1" customWidth="1"/>
    <col min="13049" max="13049" width="11" style="8" customWidth="1"/>
    <col min="13050" max="13052" width="11.25" style="8" bestFit="1"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bestFit="1" customWidth="1"/>
    <col min="13304" max="13304" width="11.125" style="8" bestFit="1" customWidth="1"/>
    <col min="13305" max="13305" width="11" style="8" customWidth="1"/>
    <col min="13306" max="13308" width="11.25" style="8" bestFit="1"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bestFit="1" customWidth="1"/>
    <col min="13560" max="13560" width="11.125" style="8" bestFit="1" customWidth="1"/>
    <col min="13561" max="13561" width="11" style="8" customWidth="1"/>
    <col min="13562" max="13564" width="11.25" style="8" bestFit="1"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bestFit="1" customWidth="1"/>
    <col min="13816" max="13816" width="11.125" style="8" bestFit="1" customWidth="1"/>
    <col min="13817" max="13817" width="11" style="8" customWidth="1"/>
    <col min="13818" max="13820" width="11.25" style="8" bestFit="1"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bestFit="1" customWidth="1"/>
    <col min="14072" max="14072" width="11.125" style="8" bestFit="1" customWidth="1"/>
    <col min="14073" max="14073" width="11" style="8" customWidth="1"/>
    <col min="14074" max="14076" width="11.25" style="8" bestFit="1"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bestFit="1" customWidth="1"/>
    <col min="14328" max="14328" width="11.125" style="8" bestFit="1" customWidth="1"/>
    <col min="14329" max="14329" width="11" style="8" customWidth="1"/>
    <col min="14330" max="14332" width="11.25" style="8" bestFit="1"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bestFit="1" customWidth="1"/>
    <col min="14584" max="14584" width="11.125" style="8" bestFit="1" customWidth="1"/>
    <col min="14585" max="14585" width="11" style="8" customWidth="1"/>
    <col min="14586" max="14588" width="11.25" style="8" bestFit="1"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bestFit="1" customWidth="1"/>
    <col min="14840" max="14840" width="11.125" style="8" bestFit="1" customWidth="1"/>
    <col min="14841" max="14841" width="11" style="8" customWidth="1"/>
    <col min="14842" max="14844" width="11.25" style="8" bestFit="1"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bestFit="1" customWidth="1"/>
    <col min="15096" max="15096" width="11.125" style="8" bestFit="1" customWidth="1"/>
    <col min="15097" max="15097" width="11" style="8" customWidth="1"/>
    <col min="15098" max="15100" width="11.25" style="8" bestFit="1"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bestFit="1" customWidth="1"/>
    <col min="15352" max="15352" width="11.125" style="8" bestFit="1" customWidth="1"/>
    <col min="15353" max="15353" width="11" style="8" customWidth="1"/>
    <col min="15354" max="15356" width="11.25" style="8" bestFit="1"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bestFit="1" customWidth="1"/>
    <col min="15608" max="15608" width="11.125" style="8" bestFit="1" customWidth="1"/>
    <col min="15609" max="15609" width="11" style="8" customWidth="1"/>
    <col min="15610" max="15612" width="11.25" style="8" bestFit="1"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bestFit="1" customWidth="1"/>
    <col min="15864" max="15864" width="11.125" style="8" bestFit="1" customWidth="1"/>
    <col min="15865" max="15865" width="11" style="8" customWidth="1"/>
    <col min="15866" max="15868" width="11.25" style="8" bestFit="1"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bestFit="1" customWidth="1"/>
    <col min="16120" max="16120" width="11.125" style="8" bestFit="1" customWidth="1"/>
    <col min="16121" max="16121" width="11" style="8" customWidth="1"/>
    <col min="16122" max="16124" width="11.25" style="8" bestFit="1" customWidth="1"/>
    <col min="16125" max="16130" width="11" style="8" customWidth="1"/>
    <col min="16131" max="16384" width="13" style="8"/>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99" customFormat="1" ht="15" customHeight="1">
      <c r="A2" s="531"/>
      <c r="B2" s="531" t="s">
        <v>399</v>
      </c>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tr">
        <f>"（単位：百万"&amp;'為替換算(currency conversion)'!$A$3&amp;"/Unit: "&amp;'為替換算(currency conversion)'!$A$3&amp;" million）"</f>
        <v>（単位：百万USD/Unit: USD million）</v>
      </c>
      <c r="E5" s="177"/>
      <c r="F5" s="177"/>
    </row>
    <row r="6" spans="1:22" s="71" customFormat="1" ht="17.25">
      <c r="A6" s="98"/>
      <c r="B6" s="98"/>
      <c r="C6" s="822" t="s">
        <v>478</v>
      </c>
      <c r="D6" s="823"/>
      <c r="E6" s="823" t="s">
        <v>4</v>
      </c>
      <c r="F6" s="826" t="s">
        <v>498</v>
      </c>
      <c r="G6" s="763" t="s">
        <v>62</v>
      </c>
      <c r="H6" s="763"/>
      <c r="I6" s="763"/>
      <c r="J6" s="817"/>
      <c r="K6" s="763" t="s">
        <v>499</v>
      </c>
      <c r="L6" s="763"/>
      <c r="M6" s="763"/>
      <c r="N6" s="817"/>
      <c r="O6" s="763" t="s">
        <v>500</v>
      </c>
      <c r="P6" s="763"/>
      <c r="Q6" s="763"/>
      <c r="R6" s="817"/>
      <c r="S6" s="763" t="s">
        <v>518</v>
      </c>
      <c r="T6" s="763"/>
      <c r="U6" s="763"/>
      <c r="V6" s="817"/>
    </row>
    <row r="7" spans="1:22" s="71" customFormat="1" ht="37.5" customHeight="1" thickBot="1">
      <c r="C7" s="824"/>
      <c r="D7" s="825"/>
      <c r="E7" s="825"/>
      <c r="F7" s="827"/>
      <c r="G7" s="645" t="s">
        <v>9</v>
      </c>
      <c r="H7" s="646" t="s">
        <v>10</v>
      </c>
      <c r="I7" s="20" t="s">
        <v>248</v>
      </c>
      <c r="J7" s="647" t="s">
        <v>247</v>
      </c>
      <c r="K7" s="648" t="s">
        <v>9</v>
      </c>
      <c r="L7" s="20" t="s">
        <v>10</v>
      </c>
      <c r="M7" s="20" t="s">
        <v>248</v>
      </c>
      <c r="N7" s="647" t="s">
        <v>247</v>
      </c>
      <c r="O7" s="648" t="s">
        <v>9</v>
      </c>
      <c r="P7" s="20" t="s">
        <v>10</v>
      </c>
      <c r="Q7" s="20" t="s">
        <v>248</v>
      </c>
      <c r="R7" s="647" t="s">
        <v>247</v>
      </c>
      <c r="S7" s="648" t="s">
        <v>9</v>
      </c>
      <c r="T7" s="20" t="s">
        <v>10</v>
      </c>
      <c r="U7" s="20" t="s">
        <v>248</v>
      </c>
      <c r="V7" s="647" t="s">
        <v>247</v>
      </c>
    </row>
    <row r="8" spans="1:22" s="71" customFormat="1" ht="15" customHeight="1">
      <c r="C8" s="435" t="s">
        <v>315</v>
      </c>
      <c r="D8" s="436"/>
      <c r="E8" s="437" t="s">
        <v>4</v>
      </c>
      <c r="F8" s="438" t="s">
        <v>316</v>
      </c>
      <c r="G8" s="439">
        <f>IF('CF(Statements of Cash Flows)'!G8="-","-",'CF(Statements of Cash Flows)'!G8/'為替換算(currency conversion)'!$B$3)</f>
        <v>970.8643604486756</v>
      </c>
      <c r="H8" s="439">
        <f>IF('CF(Statements of Cash Flows)'!H8="-","-",'CF(Statements of Cash Flows)'!H8/'為替換算(currency conversion)'!$B$3)</f>
        <v>1174.5876142897539</v>
      </c>
      <c r="I8" s="439">
        <f>IF('CF(Statements of Cash Flows)'!I8="-","-",'CF(Statements of Cash Flows)'!I8/'為替換算(currency conversion)'!$B$3)</f>
        <v>1608.8604015458573</v>
      </c>
      <c r="J8" s="440">
        <f>IF('CF(Statements of Cash Flows)'!J8="-","-",'CF(Statements of Cash Flows)'!J8/'為替換算(currency conversion)'!$B$3)</f>
        <v>2212.1971910641905</v>
      </c>
      <c r="K8" s="649">
        <f>IF('CF(Statements of Cash Flows)'!K8="-","-",'CF(Statements of Cash Flows)'!K8/'為替換算(currency conversion)'!$B$3)</f>
        <v>833.56584032425292</v>
      </c>
      <c r="L8" s="443">
        <f>IF('CF(Statements of Cash Flows)'!L8="-","-",'CF(Statements of Cash Flows)'!L8/'為替換算(currency conversion)'!$B$3)</f>
        <v>1170.7041191441228</v>
      </c>
      <c r="M8" s="443">
        <f>IF('CF(Statements of Cash Flows)'!M8="-","-",'CF(Statements of Cash Flows)'!M8/'為替換算(currency conversion)'!$B$3)</f>
        <v>1589.4334998586105</v>
      </c>
      <c r="N8" s="440">
        <f>IF('CF(Statements of Cash Flows)'!N8="-","-",'CF(Statements of Cash Flows)'!N8/'為替換算(currency conversion)'!$B$3)</f>
        <v>2281.1669337355074</v>
      </c>
      <c r="O8" s="649">
        <f>IF('CF(Statements of Cash Flows)'!O8="-","-",'CF(Statements of Cash Flows)'!O8/'為替換算(currency conversion)'!$B$3)</f>
        <v>1569.1582618531436</v>
      </c>
      <c r="P8" s="443">
        <f>IF('CF(Statements of Cash Flows)'!P8="-","-",'CF(Statements of Cash Flows)'!P8/'為替換算(currency conversion)'!$B$3)</f>
        <v>1578.0375153171835</v>
      </c>
      <c r="Q8" s="443">
        <f>IF('CF(Statements of Cash Flows)'!Q8="-","-",'CF(Statements of Cash Flows)'!Q8/'為替換算(currency conversion)'!$B$3)</f>
        <v>2100.2356489772833</v>
      </c>
      <c r="R8" s="440">
        <f>IF('CF(Statements of Cash Flows)'!R8="-","-",'CF(Statements of Cash Flows)'!R8/'為替換算(currency conversion)'!$B$3)</f>
        <v>2639.5418983881609</v>
      </c>
      <c r="S8" s="649">
        <f>IF('CF(Statements of Cash Flows)'!S8="-","-",'CF(Statements of Cash Flows)'!S8/'為替換算(currency conversion)'!$B$3)</f>
        <v>1551.4845885568857</v>
      </c>
      <c r="T8" s="443">
        <f>IF('CF(Statements of Cash Flows)'!T8="-","-",'CF(Statements of Cash Flows)'!T8/'為替換算(currency conversion)'!$B$3)</f>
        <v>1953.98246771609</v>
      </c>
      <c r="U8" s="443">
        <f>IF('CF(Statements of Cash Flows)'!U8="-","-",'CF(Statements of Cash Flows)'!U8/'為替換算(currency conversion)'!$B$3)</f>
        <v>2561.2875860118766</v>
      </c>
      <c r="V8" s="726"/>
    </row>
    <row r="9" spans="1:22" s="71" customFormat="1" ht="15" customHeight="1">
      <c r="C9" s="435"/>
      <c r="D9" s="444" t="s">
        <v>501</v>
      </c>
      <c r="E9" s="445" t="s">
        <v>4</v>
      </c>
      <c r="F9" s="446" t="s">
        <v>318</v>
      </c>
      <c r="G9" s="447">
        <f>IF('CF(Statements of Cash Flows)'!G9="-","-",'CF(Statements of Cash Flows)'!G9/'為替換算(currency conversion)'!$B$3)</f>
        <v>164.53011593929682</v>
      </c>
      <c r="H9" s="447">
        <f>IF('CF(Statements of Cash Flows)'!H9="-","-",'CF(Statements of Cash Flows)'!H9/'為替換算(currency conversion)'!$B$3)</f>
        <v>346.52653407484212</v>
      </c>
      <c r="I9" s="447">
        <f>IF('CF(Statements of Cash Flows)'!I9="-","-",'CF(Statements of Cash Flows)'!I9/'為替換算(currency conversion)'!$B$3)</f>
        <v>552.54029597511544</v>
      </c>
      <c r="J9" s="448">
        <f>IF('CF(Statements of Cash Flows)'!J9="-","-",'CF(Statements of Cash Flows)'!J9/'為替換算(currency conversion)'!$B$3)</f>
        <v>807.71986049580539</v>
      </c>
      <c r="K9" s="650">
        <f>IF('CF(Statements of Cash Flows)'!K9="-","-",'CF(Statements of Cash Flows)'!K9/'為替換算(currency conversion)'!$B$3)</f>
        <v>197.8414553680837</v>
      </c>
      <c r="L9" s="451">
        <f>IF('CF(Statements of Cash Flows)'!L9="-","-",'CF(Statements of Cash Flows)'!L9/'為替換算(currency conversion)'!$B$3)</f>
        <v>373.97492694881703</v>
      </c>
      <c r="M9" s="451">
        <f>IF('CF(Statements of Cash Flows)'!M9="-","-",'CF(Statements of Cash Flows)'!M9/'為替換算(currency conversion)'!$B$3)</f>
        <v>583.13695918559711</v>
      </c>
      <c r="N9" s="448">
        <f>IF('CF(Statements of Cash Flows)'!N9="-","-",'CF(Statements of Cash Flows)'!N9/'為替換算(currency conversion)'!$B$3)</f>
        <v>920.95390706004332</v>
      </c>
      <c r="O9" s="650">
        <f>IF('CF(Statements of Cash Flows)'!O9="-","-",'CF(Statements of Cash Flows)'!O9/'為替換算(currency conversion)'!$B$3)</f>
        <v>203.63842020925628</v>
      </c>
      <c r="P9" s="451">
        <f>IF('CF(Statements of Cash Flows)'!P9="-","-",'CF(Statements of Cash Flows)'!P9/'為替換算(currency conversion)'!$B$3)</f>
        <v>397.18163823169004</v>
      </c>
      <c r="Q9" s="451">
        <f>IF('CF(Statements of Cash Flows)'!Q9="-","-",'CF(Statements of Cash Flows)'!Q9/'為替換算(currency conversion)'!$B$3)</f>
        <v>576.77443679894429</v>
      </c>
      <c r="R9" s="448">
        <f>IF('CF(Statements of Cash Flows)'!R9="-","-",'CF(Statements of Cash Flows)'!R9/'為替換算(currency conversion)'!$B$3)</f>
        <v>751.92760863417845</v>
      </c>
      <c r="S9" s="650">
        <f>IF('CF(Statements of Cash Flows)'!S9="-","-",'CF(Statements of Cash Flows)'!S9/'為替換算(currency conversion)'!$B$3)</f>
        <v>178.78216608539918</v>
      </c>
      <c r="T9" s="451">
        <f>IF('CF(Statements of Cash Flows)'!T9="-","-",'CF(Statements of Cash Flows)'!T9/'為替換算(currency conversion)'!$B$3)</f>
        <v>399.04797813177487</v>
      </c>
      <c r="U9" s="451">
        <f>IF('CF(Statements of Cash Flows)'!U9="-","-",'CF(Statements of Cash Flows)'!U9/'為替換算(currency conversion)'!$B$3)</f>
        <v>674.58761428975401</v>
      </c>
      <c r="V9" s="727"/>
    </row>
    <row r="10" spans="1:22" s="71" customFormat="1" ht="15" customHeight="1">
      <c r="C10" s="435"/>
      <c r="D10" s="452" t="s">
        <v>319</v>
      </c>
      <c r="E10" s="453" t="s">
        <v>4</v>
      </c>
      <c r="F10" s="454" t="s">
        <v>320</v>
      </c>
      <c r="G10" s="455">
        <f>IF('CF(Statements of Cash Flows)'!G10="-","-",'CF(Statements of Cash Flows)'!G10/'為替換算(currency conversion)'!$B$3)</f>
        <v>366.68866057121312</v>
      </c>
      <c r="H10" s="455">
        <f>IF('CF(Statements of Cash Flows)'!H10="-","-",'CF(Statements of Cash Flows)'!H10/'為替換算(currency conversion)'!$B$3)</f>
        <v>733.32076538787817</v>
      </c>
      <c r="I10" s="455">
        <f>IF('CF(Statements of Cash Flows)'!I10="-","-",'CF(Statements of Cash Flows)'!I10/'為替換算(currency conversion)'!$B$3)</f>
        <v>1113.2528984824205</v>
      </c>
      <c r="J10" s="456">
        <f>IF('CF(Statements of Cash Flows)'!J10="-","-",'CF(Statements of Cash Flows)'!J10/'為替換算(currency conversion)'!$B$3)</f>
        <v>1489.8105382222641</v>
      </c>
      <c r="K10" s="651">
        <f>IF('CF(Statements of Cash Flows)'!K10="-","-",'CF(Statements of Cash Flows)'!K10/'為替換算(currency conversion)'!$B$3)</f>
        <v>359.12904137996043</v>
      </c>
      <c r="L10" s="459">
        <f>IF('CF(Statements of Cash Flows)'!L10="-","-",'CF(Statements of Cash Flows)'!L10/'為替換算(currency conversion)'!$B$3)</f>
        <v>723.82882458290123</v>
      </c>
      <c r="M10" s="459">
        <f>IF('CF(Statements of Cash Flows)'!M10="-","-",'CF(Statements of Cash Flows)'!M10/'為替換算(currency conversion)'!$B$3)</f>
        <v>1107.8801018003583</v>
      </c>
      <c r="N10" s="456">
        <f>IF('CF(Statements of Cash Flows)'!N10="-","-",'CF(Statements of Cash Flows)'!N10/'為替換算(currency conversion)'!$B$3)</f>
        <v>1489.6597228768026</v>
      </c>
      <c r="O10" s="651">
        <f>IF('CF(Statements of Cash Flows)'!O10="-","-",'CF(Statements of Cash Flows)'!O10/'為替換算(currency conversion)'!$B$3)</f>
        <v>454.77424827976245</v>
      </c>
      <c r="P10" s="459">
        <f>IF('CF(Statements of Cash Flows)'!P10="-","-",'CF(Statements of Cash Flows)'!P10/'為替換算(currency conversion)'!$B$3)</f>
        <v>918.9933075690451</v>
      </c>
      <c r="Q10" s="459">
        <f>IF('CF(Statements of Cash Flows)'!Q10="-","-",'CF(Statements of Cash Flows)'!Q10/'為替換算(currency conversion)'!$B$3)</f>
        <v>1412.9512677914977</v>
      </c>
      <c r="R10" s="456">
        <f>IF('CF(Statements of Cash Flows)'!R10="-","-",'CF(Statements of Cash Flows)'!R10/'為替換算(currency conversion)'!$B$3)</f>
        <v>1877.4813837307945</v>
      </c>
      <c r="S10" s="651">
        <f>IF('CF(Statements of Cash Flows)'!S10="-","-",'CF(Statements of Cash Flows)'!S10/'為替換算(currency conversion)'!$B$3)</f>
        <v>488.39664435856349</v>
      </c>
      <c r="T10" s="459">
        <f>IF('CF(Statements of Cash Flows)'!T10="-","-",'CF(Statements of Cash Flows)'!T10/'為替換算(currency conversion)'!$B$3)</f>
        <v>988.60401545857292</v>
      </c>
      <c r="U10" s="459">
        <f>IF('CF(Statements of Cash Flows)'!U10="-","-",'CF(Statements of Cash Flows)'!U10/'為替換算(currency conversion)'!$B$3)</f>
        <v>1505.4670562729757</v>
      </c>
      <c r="V10" s="728"/>
    </row>
    <row r="11" spans="1:22" s="71" customFormat="1" ht="15" customHeight="1">
      <c r="C11" s="435"/>
      <c r="D11" s="452" t="s">
        <v>321</v>
      </c>
      <c r="E11" s="453" t="s">
        <v>4</v>
      </c>
      <c r="F11" s="454" t="s">
        <v>322</v>
      </c>
      <c r="G11" s="455">
        <f>IF('CF(Statements of Cash Flows)'!G11="-","-",'CF(Statements of Cash Flows)'!G11/'為替換算(currency conversion)'!$B$3)</f>
        <v>2.1962484682816474</v>
      </c>
      <c r="H11" s="455">
        <f>IF('CF(Statements of Cash Flows)'!H11="-","-",'CF(Statements of Cash Flows)'!H11/'為替換算(currency conversion)'!$B$3)</f>
        <v>15.175794137053444</v>
      </c>
      <c r="I11" s="455">
        <f>IF('CF(Statements of Cash Flows)'!I11="-","-",'CF(Statements of Cash Flows)'!I11/'為替換算(currency conversion)'!$B$3)</f>
        <v>17.711377132623245</v>
      </c>
      <c r="J11" s="460">
        <f>IF('CF(Statements of Cash Flows)'!J11="-","-",'CF(Statements of Cash Flows)'!J11/'為替換算(currency conversion)'!$B$3)</f>
        <v>-14.676218305212554</v>
      </c>
      <c r="K11" s="652">
        <f>IF('CF(Statements of Cash Flows)'!K11="-","-",'CF(Statements of Cash Flows)'!K11/'為替換算(currency conversion)'!$B$3)</f>
        <v>-16.410594778018663</v>
      </c>
      <c r="L11" s="464">
        <f>IF('CF(Statements of Cash Flows)'!L11="-","-",'CF(Statements of Cash Flows)'!L11/'為替換算(currency conversion)'!$B$3)</f>
        <v>-23.376378546517106</v>
      </c>
      <c r="M11" s="464">
        <f>IF('CF(Statements of Cash Flows)'!M11="-","-",'CF(Statements of Cash Flows)'!M11/'為替換算(currency conversion)'!$B$3)</f>
        <v>-35.422754265246489</v>
      </c>
      <c r="N11" s="460">
        <f>IF('CF(Statements of Cash Flows)'!N11="-","-",'CF(Statements of Cash Flows)'!N11/'為替換算(currency conversion)'!$B$3)</f>
        <v>-42.85041002922047</v>
      </c>
      <c r="O11" s="652">
        <f>IF('CF(Statements of Cash Flows)'!O11="-","-",'CF(Statements of Cash Flows)'!O11/'為替換算(currency conversion)'!$B$3)</f>
        <v>-19.162974832689226</v>
      </c>
      <c r="P11" s="464">
        <f>IF('CF(Statements of Cash Flows)'!P11="-","-",'CF(Statements of Cash Flows)'!P11/'為替換算(currency conversion)'!$B$3)</f>
        <v>-26.053350928456968</v>
      </c>
      <c r="Q11" s="464">
        <f>IF('CF(Statements of Cash Flows)'!Q11="-","-",'CF(Statements of Cash Flows)'!Q11/'為替換算(currency conversion)'!$B$3)</f>
        <v>-37.487039306249407</v>
      </c>
      <c r="R11" s="460">
        <f>IF('CF(Statements of Cash Flows)'!R11="-","-",'CF(Statements of Cash Flows)'!R11/'為替換算(currency conversion)'!$B$3)</f>
        <v>-45.800735224809124</v>
      </c>
      <c r="S11" s="652">
        <f>IF('CF(Statements of Cash Flows)'!S11="-","-",'CF(Statements of Cash Flows)'!S11/'為替換算(currency conversion)'!$B$3)</f>
        <v>-17.192949382599679</v>
      </c>
      <c r="T11" s="464">
        <f>IF('CF(Statements of Cash Flows)'!T11="-","-",'CF(Statements of Cash Flows)'!T11/'為替換算(currency conversion)'!$B$3)</f>
        <v>-24.177585069280799</v>
      </c>
      <c r="U11" s="464">
        <f>IF('CF(Statements of Cash Flows)'!U11="-","-",'CF(Statements of Cash Flows)'!U11/'為替換算(currency conversion)'!$B$3)</f>
        <v>-36.308794419832218</v>
      </c>
      <c r="V11" s="729"/>
    </row>
    <row r="12" spans="1:22" s="71" customFormat="1" ht="15" customHeight="1">
      <c r="C12" s="435"/>
      <c r="D12" s="452" t="s">
        <v>502</v>
      </c>
      <c r="E12" s="453" t="s">
        <v>4</v>
      </c>
      <c r="F12" s="454" t="s">
        <v>324</v>
      </c>
      <c r="G12" s="455" t="str">
        <f>IF('CF(Statements of Cash Flows)'!G12="-","-",'CF(Statements of Cash Flows)'!G12/'為替換算(currency conversion)'!$B$3)</f>
        <v>-</v>
      </c>
      <c r="H12" s="455" t="str">
        <f>IF('CF(Statements of Cash Flows)'!H12="-","-",'CF(Statements of Cash Flows)'!H12/'為替換算(currency conversion)'!$B$3)</f>
        <v>-</v>
      </c>
      <c r="I12" s="455" t="str">
        <f>IF('CF(Statements of Cash Flows)'!I12="-","-",'CF(Statements of Cash Flows)'!I12/'為替換算(currency conversion)'!$B$3)</f>
        <v>-</v>
      </c>
      <c r="J12" s="460" t="str">
        <f>IF('CF(Statements of Cash Flows)'!J12="-","-",'CF(Statements of Cash Flows)'!J12/'為替換算(currency conversion)'!$B$3)</f>
        <v>-</v>
      </c>
      <c r="K12" s="652">
        <f>IF('CF(Statements of Cash Flows)'!K12="-","-",'CF(Statements of Cash Flows)'!K12/'為替換算(currency conversion)'!$B$3)</f>
        <v>10.755019323216137</v>
      </c>
      <c r="L12" s="459">
        <f>IF('CF(Statements of Cash Flows)'!L12="-","-",'CF(Statements of Cash Flows)'!L12/'為替換算(currency conversion)'!$B$3)</f>
        <v>20.642850410029219</v>
      </c>
      <c r="M12" s="464">
        <f>IF('CF(Statements of Cash Flows)'!M12="-","-",'CF(Statements of Cash Flows)'!M12/'為替換算(currency conversion)'!$B$3)</f>
        <v>31.115090960505231</v>
      </c>
      <c r="N12" s="460">
        <f>IF('CF(Statements of Cash Flows)'!N12="-","-",'CF(Statements of Cash Flows)'!N12/'為替換算(currency conversion)'!$B$3)</f>
        <v>44.829861438401359</v>
      </c>
      <c r="O12" s="652">
        <f>IF('CF(Statements of Cash Flows)'!O12="-","-",'CF(Statements of Cash Flows)'!O12/'為替換算(currency conversion)'!$B$3)</f>
        <v>16.184371759826561</v>
      </c>
      <c r="P12" s="459">
        <f>IF('CF(Statements of Cash Flows)'!P12="-","-",'CF(Statements of Cash Flows)'!P12/'為替換算(currency conversion)'!$B$3)</f>
        <v>35.111697615232352</v>
      </c>
      <c r="Q12" s="464">
        <f>IF('CF(Statements of Cash Flows)'!Q12="-","-",'CF(Statements of Cash Flows)'!Q12/'為替換算(currency conversion)'!$B$3)</f>
        <v>54.218116693373553</v>
      </c>
      <c r="R12" s="460">
        <f>IF('CF(Statements of Cash Flows)'!R12="-","-",'CF(Statements of Cash Flows)'!R12/'為替換算(currency conversion)'!$B$3)</f>
        <v>72.89094165331322</v>
      </c>
      <c r="S12" s="652">
        <f>IF('CF(Statements of Cash Flows)'!S12="-","-",'CF(Statements of Cash Flows)'!S12/'為替換算(currency conversion)'!$B$3)</f>
        <v>15.665944009802997</v>
      </c>
      <c r="T12" s="459">
        <f>IF('CF(Statements of Cash Flows)'!T12="-","-",'CF(Statements of Cash Flows)'!T12/'為替換算(currency conversion)'!$B$3)</f>
        <v>30.323310396832877</v>
      </c>
      <c r="U12" s="464">
        <f>IF('CF(Statements of Cash Flows)'!U12="-","-",'CF(Statements of Cash Flows)'!U12/'為替換算(currency conversion)'!$B$3)</f>
        <v>44.264303892921106</v>
      </c>
      <c r="V12" s="729"/>
    </row>
    <row r="13" spans="1:22" s="71" customFormat="1" ht="15" customHeight="1">
      <c r="C13" s="435"/>
      <c r="D13" s="452" t="s">
        <v>325</v>
      </c>
      <c r="E13" s="453" t="s">
        <v>4</v>
      </c>
      <c r="F13" s="454" t="s">
        <v>326</v>
      </c>
      <c r="G13" s="462">
        <f>IF('CF(Statements of Cash Flows)'!G13="-","-",'CF(Statements of Cash Flows)'!G13/'為替換算(currency conversion)'!$B$3)</f>
        <v>-1.2630785182392308</v>
      </c>
      <c r="H13" s="462">
        <f>IF('CF(Statements of Cash Flows)'!H13="-","-",'CF(Statements of Cash Flows)'!H13/'為替換算(currency conversion)'!$B$3)</f>
        <v>-1.6589688000754077</v>
      </c>
      <c r="I13" s="462">
        <f>IF('CF(Statements of Cash Flows)'!I13="-","-",'CF(Statements of Cash Flows)'!I13/'為替換算(currency conversion)'!$B$3)</f>
        <v>-4.920350645678198</v>
      </c>
      <c r="J13" s="460">
        <f>IF('CF(Statements of Cash Flows)'!J13="-","-",'CF(Statements of Cash Flows)'!J13/'為替換算(currency conversion)'!$B$3)</f>
        <v>-8.5681968140258267</v>
      </c>
      <c r="K13" s="653">
        <f>IF('CF(Statements of Cash Flows)'!K13="-","-",'CF(Statements of Cash Flows)'!K13/'為替換算(currency conversion)'!$B$3)</f>
        <v>-1.7060985955320953</v>
      </c>
      <c r="L13" s="464">
        <f>IF('CF(Statements of Cash Flows)'!L13="-","-",'CF(Statements of Cash Flows)'!L13/'為替換算(currency conversion)'!$B$3)</f>
        <v>-3.7421057592610047</v>
      </c>
      <c r="M13" s="464">
        <f>IF('CF(Statements of Cash Flows)'!M13="-","-",'CF(Statements of Cash Flows)'!M13/'為替換算(currency conversion)'!$B$3)</f>
        <v>-4.5715901592987089</v>
      </c>
      <c r="N13" s="460">
        <f>IF('CF(Statements of Cash Flows)'!N13="-","-",'CF(Statements of Cash Flows)'!N13/'為替換算(currency conversion)'!$B$3)</f>
        <v>-1.64954284098407</v>
      </c>
      <c r="O13" s="653">
        <f>IF('CF(Statements of Cash Flows)'!O13="-","-",'CF(Statements of Cash Flows)'!O13/'為替換算(currency conversion)'!$B$3)</f>
        <v>-0.51842775002356489</v>
      </c>
      <c r="P13" s="464">
        <f>IF('CF(Statements of Cash Flows)'!P13="-","-",'CF(Statements of Cash Flows)'!P13/'為替換算(currency conversion)'!$B$3)</f>
        <v>0.3110566500141389</v>
      </c>
      <c r="Q13" s="464">
        <f>IF('CF(Statements of Cash Flows)'!Q13="-","-",'CF(Statements of Cash Flows)'!Q13/'為替換算(currency conversion)'!$B$3)</f>
        <v>-2.8937694410406256</v>
      </c>
      <c r="R13" s="460">
        <f>IF('CF(Statements of Cash Flows)'!R13="-","-",'CF(Statements of Cash Flows)'!R13/'為替換算(currency conversion)'!$B$3)</f>
        <v>-2.9031954001319633</v>
      </c>
      <c r="S13" s="653">
        <f>IF('CF(Statements of Cash Flows)'!S13="-","-",'CF(Statements of Cash Flows)'!S13/'為替換算(currency conversion)'!$B$3)</f>
        <v>0.69752097275897817</v>
      </c>
      <c r="T13" s="464">
        <f>IF('CF(Statements of Cash Flows)'!T13="-","-",'CF(Statements of Cash Flows)'!T13/'為替換算(currency conversion)'!$B$3)</f>
        <v>1.9700254500895464</v>
      </c>
      <c r="U13" s="464">
        <f>IF('CF(Statements of Cash Flows)'!U13="-","-",'CF(Statements of Cash Flows)'!U13/'為替換算(currency conversion)'!$B$3)</f>
        <v>-2.9597511546799886</v>
      </c>
      <c r="V13" s="729"/>
    </row>
    <row r="14" spans="1:22" s="71" customFormat="1" ht="15" customHeight="1">
      <c r="C14" s="435"/>
      <c r="D14" s="452" t="s">
        <v>275</v>
      </c>
      <c r="E14" s="453" t="s">
        <v>4</v>
      </c>
      <c r="F14" s="454" t="s">
        <v>327</v>
      </c>
      <c r="G14" s="462">
        <f>IF('CF(Statements of Cash Flows)'!G14="-","-",'CF(Statements of Cash Flows)'!G14/'為替換算(currency conversion)'!$B$3)</f>
        <v>89.395796022245264</v>
      </c>
      <c r="H14" s="462">
        <f>IF('CF(Statements of Cash Flows)'!H14="-","-",'CF(Statements of Cash Flows)'!H14/'為替換算(currency conversion)'!$B$3)</f>
        <v>173.21142426241869</v>
      </c>
      <c r="I14" s="462">
        <f>IF('CF(Statements of Cash Flows)'!I14="-","-",'CF(Statements of Cash Flows)'!I14/'為替換算(currency conversion)'!$B$3)</f>
        <v>256.687717975304</v>
      </c>
      <c r="J14" s="460">
        <f>IF('CF(Statements of Cash Flows)'!J14="-","-",'CF(Statements of Cash Flows)'!J14/'為替換算(currency conversion)'!$B$3)</f>
        <v>348.8830238476765</v>
      </c>
      <c r="K14" s="653">
        <f>IF('CF(Statements of Cash Flows)'!K14="-","-",'CF(Statements of Cash Flows)'!K14/'為替換算(currency conversion)'!$B$3)</f>
        <v>86.860213026675467</v>
      </c>
      <c r="L14" s="464">
        <f>IF('CF(Statements of Cash Flows)'!L14="-","-",'CF(Statements of Cash Flows)'!L14/'為替換算(currency conversion)'!$B$3)</f>
        <v>201.44217174097463</v>
      </c>
      <c r="M14" s="464">
        <f>IF('CF(Statements of Cash Flows)'!M14="-","-",'CF(Statements of Cash Flows)'!M14/'為替換算(currency conversion)'!$B$3)</f>
        <v>308.6341785276652</v>
      </c>
      <c r="N14" s="460">
        <f>IF('CF(Statements of Cash Flows)'!N14="-","-",'CF(Statements of Cash Flows)'!N14/'為替換算(currency conversion)'!$B$3)</f>
        <v>463.85144688472053</v>
      </c>
      <c r="O14" s="653">
        <f>IF('CF(Statements of Cash Flows)'!O14="-","-",'CF(Statements of Cash Flows)'!O14/'為替換算(currency conversion)'!$B$3)</f>
        <v>86.699971722122726</v>
      </c>
      <c r="P14" s="464">
        <f>IF('CF(Statements of Cash Flows)'!P14="-","-",'CF(Statements of Cash Flows)'!P14/'為替換算(currency conversion)'!$B$3)</f>
        <v>196.08822697709491</v>
      </c>
      <c r="Q14" s="464">
        <f>IF('CF(Statements of Cash Flows)'!Q14="-","-",'CF(Statements of Cash Flows)'!Q14/'為替換算(currency conversion)'!$B$3)</f>
        <v>293.65632953152982</v>
      </c>
      <c r="R14" s="460">
        <f>IF('CF(Statements of Cash Flows)'!R14="-","-",'CF(Statements of Cash Flows)'!R14/'為替換算(currency conversion)'!$B$3)</f>
        <v>380.64850598548401</v>
      </c>
      <c r="S14" s="653">
        <f>IF('CF(Statements of Cash Flows)'!S14="-","-",'CF(Statements of Cash Flows)'!S14/'為替換算(currency conversion)'!$B$3)</f>
        <v>77.066641530775755</v>
      </c>
      <c r="T14" s="464">
        <f>IF('CF(Statements of Cash Flows)'!T14="-","-",'CF(Statements of Cash Flows)'!T14/'為替換算(currency conversion)'!$B$3)</f>
        <v>192.72315958148741</v>
      </c>
      <c r="U14" s="464">
        <f>IF('CF(Statements of Cash Flows)'!U14="-","-",'CF(Statements of Cash Flows)'!U14/'為替換算(currency conversion)'!$B$3)</f>
        <v>322.84852483740218</v>
      </c>
      <c r="V14" s="729"/>
    </row>
    <row r="15" spans="1:22" s="71" customFormat="1" ht="15" customHeight="1">
      <c r="C15" s="435"/>
      <c r="D15" s="452" t="s">
        <v>328</v>
      </c>
      <c r="E15" s="453" t="s">
        <v>4</v>
      </c>
      <c r="F15" s="454" t="s">
        <v>329</v>
      </c>
      <c r="G15" s="462">
        <f>IF('CF(Statements of Cash Flows)'!G15="-","-",'CF(Statements of Cash Flows)'!G15/'為替換算(currency conversion)'!$B$3)</f>
        <v>826.28899990574041</v>
      </c>
      <c r="H15" s="462">
        <f>IF('CF(Statements of Cash Flows)'!H15="-","-",'CF(Statements of Cash Flows)'!H15/'為替換算(currency conversion)'!$B$3)</f>
        <v>391.29983975869544</v>
      </c>
      <c r="I15" s="462">
        <f>IF('CF(Statements of Cash Flows)'!I15="-","-",'CF(Statements of Cash Flows)'!I15/'為替換算(currency conversion)'!$B$3)</f>
        <v>27.608634178527666</v>
      </c>
      <c r="J15" s="460">
        <f>IF('CF(Statements of Cash Flows)'!J15="-","-",'CF(Statements of Cash Flows)'!J15/'為替換算(currency conversion)'!$B$3)</f>
        <v>-306.78669054576301</v>
      </c>
      <c r="K15" s="653">
        <f>IF('CF(Statements of Cash Flows)'!K15="-","-",'CF(Statements of Cash Flows)'!K15/'為替換算(currency conversion)'!$B$3)</f>
        <v>791.14902441323397</v>
      </c>
      <c r="L15" s="464">
        <f>IF('CF(Statements of Cash Flows)'!L15="-","-",'CF(Statements of Cash Flows)'!L15/'為替換算(currency conversion)'!$B$3)</f>
        <v>631.89744556508617</v>
      </c>
      <c r="M15" s="464">
        <f>IF('CF(Statements of Cash Flows)'!M15="-","-",'CF(Statements of Cash Flows)'!M15/'為替換算(currency conversion)'!$B$3)</f>
        <v>566.33047412574228</v>
      </c>
      <c r="N15" s="460">
        <f>IF('CF(Statements of Cash Flows)'!N15="-","-",'CF(Statements of Cash Flows)'!N15/'為替換算(currency conversion)'!$B$3)</f>
        <v>-397.55867659534357</v>
      </c>
      <c r="O15" s="653">
        <f>IF('CF(Statements of Cash Flows)'!O15="-","-",'CF(Statements of Cash Flows)'!O15/'為替換算(currency conversion)'!$B$3)</f>
        <v>1054.8590819115846</v>
      </c>
      <c r="P15" s="464">
        <f>IF('CF(Statements of Cash Flows)'!P15="-","-",'CF(Statements of Cash Flows)'!P15/'為替換算(currency conversion)'!$B$3)</f>
        <v>733.06626449241207</v>
      </c>
      <c r="Q15" s="464">
        <f>IF('CF(Statements of Cash Flows)'!Q15="-","-",'CF(Statements of Cash Flows)'!Q15/'為替換算(currency conversion)'!$B$3)</f>
        <v>682.04354793100197</v>
      </c>
      <c r="R15" s="460">
        <f>IF('CF(Statements of Cash Flows)'!R15="-","-",'CF(Statements of Cash Flows)'!R15/'為替換算(currency conversion)'!$B$3)</f>
        <v>-211.9049863323593</v>
      </c>
      <c r="S15" s="653">
        <f>IF('CF(Statements of Cash Flows)'!S15="-","-",'CF(Statements of Cash Flows)'!S15/'為替換算(currency conversion)'!$B$3)</f>
        <v>1247.4785559430672</v>
      </c>
      <c r="T15" s="464">
        <f>IF('CF(Statements of Cash Flows)'!T15="-","-",'CF(Statements of Cash Flows)'!T15/'為替換算(currency conversion)'!$B$3)</f>
        <v>1088.9716278631349</v>
      </c>
      <c r="U15" s="464">
        <f>IF('CF(Statements of Cash Flows)'!U15="-","-",'CF(Statements of Cash Flows)'!U15/'為替換算(currency conversion)'!$B$3)</f>
        <v>709.85012725044771</v>
      </c>
      <c r="V15" s="729"/>
    </row>
    <row r="16" spans="1:22" s="71" customFormat="1" ht="15" customHeight="1">
      <c r="C16" s="435"/>
      <c r="D16" s="304" t="s">
        <v>330</v>
      </c>
      <c r="E16" s="453" t="s">
        <v>4</v>
      </c>
      <c r="F16" s="454" t="s">
        <v>331</v>
      </c>
      <c r="G16" s="462" t="str">
        <f>IF('CF(Statements of Cash Flows)'!G16="-","-",'CF(Statements of Cash Flows)'!G16/'為替換算(currency conversion)'!$B$3)</f>
        <v>-</v>
      </c>
      <c r="H16" s="462" t="str">
        <f>IF('CF(Statements of Cash Flows)'!H16="-","-",'CF(Statements of Cash Flows)'!H16/'為替換算(currency conversion)'!$B$3)</f>
        <v>-</v>
      </c>
      <c r="I16" s="462" t="str">
        <f>IF('CF(Statements of Cash Flows)'!I16="-","-",'CF(Statements of Cash Flows)'!I16/'為替換算(currency conversion)'!$B$3)</f>
        <v>-</v>
      </c>
      <c r="J16" s="460" t="str">
        <f>IF('CF(Statements of Cash Flows)'!J16="-","-",'CF(Statements of Cash Flows)'!J16/'為替換算(currency conversion)'!$B$3)</f>
        <v>-</v>
      </c>
      <c r="K16" s="653">
        <f>IF('CF(Statements of Cash Flows)'!K16="-","-",'CF(Statements of Cash Flows)'!K16/'為替換算(currency conversion)'!$B$3)</f>
        <v>-25.610330851164104</v>
      </c>
      <c r="L16" s="464">
        <f>IF('CF(Statements of Cash Flows)'!L16="-","-",'CF(Statements of Cash Flows)'!L16/'為替換算(currency conversion)'!$B$3)</f>
        <v>-190.92280139504194</v>
      </c>
      <c r="M16" s="464">
        <f>IF('CF(Statements of Cash Flows)'!M16="-","-",'CF(Statements of Cash Flows)'!M16/'為替換算(currency conversion)'!$B$3)</f>
        <v>-299.67951739089449</v>
      </c>
      <c r="N16" s="460">
        <f>IF('CF(Statements of Cash Flows)'!N16="-","-",'CF(Statements of Cash Flows)'!N16/'為替換算(currency conversion)'!$B$3)</f>
        <v>-10.491092468658685</v>
      </c>
      <c r="O16" s="653">
        <f>IF('CF(Statements of Cash Flows)'!O16="-","-",'CF(Statements of Cash Flows)'!O16/'為替換算(currency conversion)'!$B$3)</f>
        <v>-68.234517862192476</v>
      </c>
      <c r="P16" s="464">
        <f>IF('CF(Statements of Cash Flows)'!P16="-","-",'CF(Statements of Cash Flows)'!P16/'為替換算(currency conversion)'!$B$3)</f>
        <v>-168.05542463945707</v>
      </c>
      <c r="Q16" s="464">
        <f>IF('CF(Statements of Cash Flows)'!Q16="-","-",'CF(Statements of Cash Flows)'!Q16/'為替換算(currency conversion)'!$B$3)</f>
        <v>-317.24007917805636</v>
      </c>
      <c r="R16" s="460">
        <f>IF('CF(Statements of Cash Flows)'!R16="-","-",'CF(Statements of Cash Flows)'!R16/'為替換算(currency conversion)'!$B$3)</f>
        <v>59.421246111791874</v>
      </c>
      <c r="S16" s="653">
        <f>IF('CF(Statements of Cash Flows)'!S16="-","-",'CF(Statements of Cash Flows)'!S16/'為替換算(currency conversion)'!$B$3)</f>
        <v>-108.41738146856443</v>
      </c>
      <c r="T16" s="464">
        <f>IF('CF(Statements of Cash Flows)'!T16="-","-",'CF(Statements of Cash Flows)'!T16/'為替換算(currency conversion)'!$B$3)</f>
        <v>-282.95786596286172</v>
      </c>
      <c r="U16" s="464">
        <f>IF('CF(Statements of Cash Flows)'!U16="-","-",'CF(Statements of Cash Flows)'!U16/'為替換算(currency conversion)'!$B$3)</f>
        <v>-424.68658686021303</v>
      </c>
      <c r="V16" s="729"/>
    </row>
    <row r="17" spans="3:22" s="71" customFormat="1" ht="15" customHeight="1">
      <c r="C17" s="435"/>
      <c r="D17" s="304" t="s">
        <v>332</v>
      </c>
      <c r="E17" s="453" t="s">
        <v>4</v>
      </c>
      <c r="F17" s="454" t="s">
        <v>333</v>
      </c>
      <c r="G17" s="462">
        <f>IF('CF(Statements of Cash Flows)'!G17="-","-",'CF(Statements of Cash Flows)'!G17/'為替換算(currency conversion)'!$B$3)</f>
        <v>-30.832312187765105</v>
      </c>
      <c r="H17" s="462">
        <f>IF('CF(Statements of Cash Flows)'!H17="-","-",'CF(Statements of Cash Flows)'!H17/'為替換算(currency conversion)'!$B$3)</f>
        <v>-77.104345367141107</v>
      </c>
      <c r="I17" s="462">
        <f>IF('CF(Statements of Cash Flows)'!I17="-","-",'CF(Statements of Cash Flows)'!I17/'為替換算(currency conversion)'!$B$3)</f>
        <v>-121.27438966914883</v>
      </c>
      <c r="J17" s="460">
        <f>IF('CF(Statements of Cash Flows)'!J17="-","-",'CF(Statements of Cash Flows)'!J17/'為替換算(currency conversion)'!$B$3)</f>
        <v>-67.159958525779999</v>
      </c>
      <c r="K17" s="653">
        <f>IF('CF(Statements of Cash Flows)'!K17="-","-",'CF(Statements of Cash Flows)'!K17/'為替換算(currency conversion)'!$B$3)</f>
        <v>7.8895277594495239</v>
      </c>
      <c r="L17" s="464">
        <f>IF('CF(Statements of Cash Flows)'!L17="-","-",'CF(Statements of Cash Flows)'!L17/'為替換算(currency conversion)'!$B$3)</f>
        <v>-19.040437364501837</v>
      </c>
      <c r="M17" s="464">
        <f>IF('CF(Statements of Cash Flows)'!M17="-","-",'CF(Statements of Cash Flows)'!M17/'為替換算(currency conversion)'!$B$3)</f>
        <v>-68.093128475822411</v>
      </c>
      <c r="N17" s="460">
        <f>IF('CF(Statements of Cash Flows)'!N17="-","-",'CF(Statements of Cash Flows)'!N17/'為替換算(currency conversion)'!$B$3)</f>
        <v>58.978226034499009</v>
      </c>
      <c r="O17" s="653">
        <f>IF('CF(Statements of Cash Flows)'!O17="-","-",'CF(Statements of Cash Flows)'!O17/'為替換算(currency conversion)'!$B$3)</f>
        <v>-31.444999528702045</v>
      </c>
      <c r="P17" s="464">
        <f>IF('CF(Statements of Cash Flows)'!P17="-","-",'CF(Statements of Cash Flows)'!P17/'為替換算(currency conversion)'!$B$3)</f>
        <v>-30.841738146856443</v>
      </c>
      <c r="Q17" s="464">
        <f>IF('CF(Statements of Cash Flows)'!Q17="-","-",'CF(Statements of Cash Flows)'!Q17/'為替換算(currency conversion)'!$B$3)</f>
        <v>-51.428032802337633</v>
      </c>
      <c r="R17" s="460">
        <f>IF('CF(Statements of Cash Flows)'!R17="-","-",'CF(Statements of Cash Flows)'!R17/'為替換算(currency conversion)'!$B$3)</f>
        <v>14.73277405976058</v>
      </c>
      <c r="S17" s="653">
        <f>IF('CF(Statements of Cash Flows)'!S17="-","-",'CF(Statements of Cash Flows)'!S17/'為替換算(currency conversion)'!$B$3)</f>
        <v>-28.824582901310208</v>
      </c>
      <c r="T17" s="464">
        <f>IF('CF(Statements of Cash Flows)'!T17="-","-",'CF(Statements of Cash Flows)'!T17/'為替換算(currency conversion)'!$B$3)</f>
        <v>-50.457159015929868</v>
      </c>
      <c r="U17" s="464">
        <f>IF('CF(Statements of Cash Flows)'!U17="-","-",'CF(Statements of Cash Flows)'!U17/'為替換算(currency conversion)'!$B$3)</f>
        <v>-84.004147422000187</v>
      </c>
      <c r="V17" s="729"/>
    </row>
    <row r="18" spans="3:22" s="71" customFormat="1" ht="15" customHeight="1">
      <c r="C18" s="435"/>
      <c r="D18" s="304" t="s">
        <v>334</v>
      </c>
      <c r="E18" s="453" t="s">
        <v>4</v>
      </c>
      <c r="F18" s="454" t="s">
        <v>335</v>
      </c>
      <c r="G18" s="462">
        <f>IF('CF(Statements of Cash Flows)'!G18="-","-",'CF(Statements of Cash Flows)'!G18/'為替換算(currency conversion)'!$B$3)</f>
        <v>-96.44641342256574</v>
      </c>
      <c r="H18" s="462">
        <f>IF('CF(Statements of Cash Flows)'!H18="-","-",'CF(Statements of Cash Flows)'!H18/'為替換算(currency conversion)'!$B$3)</f>
        <v>-123.25384107832971</v>
      </c>
      <c r="I18" s="462">
        <f>IF('CF(Statements of Cash Flows)'!I18="-","-",'CF(Statements of Cash Flows)'!I18/'為替換算(currency conversion)'!$B$3)</f>
        <v>188.17984729946272</v>
      </c>
      <c r="J18" s="460">
        <f>IF('CF(Statements of Cash Flows)'!J18="-","-",'CF(Statements of Cash Flows)'!J18/'為替換算(currency conversion)'!$B$3)</f>
        <v>406.40965218210954</v>
      </c>
      <c r="K18" s="653">
        <f>IF('CF(Statements of Cash Flows)'!K18="-","-",'CF(Statements of Cash Flows)'!K18/'為替換算(currency conversion)'!$B$3)</f>
        <v>-318.36176830992554</v>
      </c>
      <c r="L18" s="464">
        <f>IF('CF(Statements of Cash Flows)'!L18="-","-",'CF(Statements of Cash Flows)'!L18/'為替換算(currency conversion)'!$B$3)</f>
        <v>-188.24582901310208</v>
      </c>
      <c r="M18" s="464">
        <f>IF('CF(Statements of Cash Flows)'!M18="-","-",'CF(Statements of Cash Flows)'!M18/'為替換算(currency conversion)'!$B$3)</f>
        <v>-187.4257705721557</v>
      </c>
      <c r="N18" s="460">
        <f>IF('CF(Statements of Cash Flows)'!N18="-","-",'CF(Statements of Cash Flows)'!N18/'為替換算(currency conversion)'!$B$3)</f>
        <v>239.23084173814684</v>
      </c>
      <c r="O18" s="653">
        <f>IF('CF(Statements of Cash Flows)'!O18="-","-",'CF(Statements of Cash Flows)'!O18/'為替換算(currency conversion)'!$B$3)</f>
        <v>-126.15703647846168</v>
      </c>
      <c r="P18" s="464">
        <f>IF('CF(Statements of Cash Flows)'!P18="-","-",'CF(Statements of Cash Flows)'!P18/'為替換算(currency conversion)'!$B$3)</f>
        <v>-316.28805730983129</v>
      </c>
      <c r="Q18" s="464">
        <f>IF('CF(Statements of Cash Flows)'!Q18="-","-",'CF(Statements of Cash Flows)'!Q18/'為替換算(currency conversion)'!$B$3)</f>
        <v>-178.01866339900084</v>
      </c>
      <c r="R18" s="460">
        <f>IF('CF(Statements of Cash Flows)'!R18="-","-",'CF(Statements of Cash Flows)'!R18/'為替換算(currency conversion)'!$B$3)</f>
        <v>42.124611179187482</v>
      </c>
      <c r="S18" s="653">
        <f>IF('CF(Statements of Cash Flows)'!S18="-","-",'CF(Statements of Cash Flows)'!S18/'為替換算(currency conversion)'!$B$3)</f>
        <v>-158.7048732208502</v>
      </c>
      <c r="T18" s="464">
        <f>IF('CF(Statements of Cash Flows)'!T18="-","-",'CF(Statements of Cash Flows)'!T18/'為替換算(currency conversion)'!$B$3)</f>
        <v>-213.26232444151191</v>
      </c>
      <c r="U18" s="464">
        <f>IF('CF(Statements of Cash Flows)'!U18="-","-",'CF(Statements of Cash Flows)'!U18/'為替換算(currency conversion)'!$B$3)</f>
        <v>-33.245357715147513</v>
      </c>
      <c r="V18" s="729"/>
    </row>
    <row r="19" spans="3:22" s="71" customFormat="1" ht="15" customHeight="1">
      <c r="C19" s="435"/>
      <c r="D19" s="304" t="s">
        <v>336</v>
      </c>
      <c r="E19" s="453" t="s">
        <v>4</v>
      </c>
      <c r="F19" s="454" t="s">
        <v>337</v>
      </c>
      <c r="G19" s="462" t="str">
        <f>IF('CF(Statements of Cash Flows)'!G19="-","-",'CF(Statements of Cash Flows)'!G19/'為替換算(currency conversion)'!$B$3)</f>
        <v>-</v>
      </c>
      <c r="H19" s="462" t="str">
        <f>IF('CF(Statements of Cash Flows)'!H19="-","-",'CF(Statements of Cash Flows)'!H19/'為替換算(currency conversion)'!$B$3)</f>
        <v>-</v>
      </c>
      <c r="I19" s="462" t="str">
        <f>IF('CF(Statements of Cash Flows)'!I19="-","-",'CF(Statements of Cash Flows)'!I19/'為替換算(currency conversion)'!$B$3)</f>
        <v>-</v>
      </c>
      <c r="J19" s="460" t="str">
        <f>IF('CF(Statements of Cash Flows)'!J19="-","-",'CF(Statements of Cash Flows)'!J19/'為替換算(currency conversion)'!$B$3)</f>
        <v>-</v>
      </c>
      <c r="K19" s="653">
        <f>IF('CF(Statements of Cash Flows)'!K19="-","-",'CF(Statements of Cash Flows)'!K19/'為替換算(currency conversion)'!$B$3)</f>
        <v>25.996795173908943</v>
      </c>
      <c r="L19" s="464">
        <f>IF('CF(Statements of Cash Flows)'!L19="-","-",'CF(Statements of Cash Flows)'!L19/'為替換算(currency conversion)'!$B$3)</f>
        <v>-25.421811669337355</v>
      </c>
      <c r="M19" s="464">
        <f>IF('CF(Statements of Cash Flows)'!M19="-","-",'CF(Statements of Cash Flows)'!M19/'為替換算(currency conversion)'!$B$3)</f>
        <v>47.148647374870393</v>
      </c>
      <c r="N19" s="460">
        <f>IF('CF(Statements of Cash Flows)'!N19="-","-",'CF(Statements of Cash Flows)'!N19/'為替換算(currency conversion)'!$B$3)</f>
        <v>69.61070788952776</v>
      </c>
      <c r="O19" s="653">
        <f>IF('CF(Statements of Cash Flows)'!O19="-","-",'CF(Statements of Cash Flows)'!O19/'為替換算(currency conversion)'!$B$3)</f>
        <v>389.01875765859177</v>
      </c>
      <c r="P19" s="464">
        <f>IF('CF(Statements of Cash Flows)'!P19="-","-",'CF(Statements of Cash Flows)'!P19/'為替換算(currency conversion)'!$B$3)</f>
        <v>282.08125176736735</v>
      </c>
      <c r="Q19" s="464">
        <f>IF('CF(Statements of Cash Flows)'!Q19="-","-",'CF(Statements of Cash Flows)'!Q19/'為替換算(currency conversion)'!$B$3)</f>
        <v>403.46875294561221</v>
      </c>
      <c r="R19" s="460">
        <f>IF('CF(Statements of Cash Flows)'!R19="-","-",'CF(Statements of Cash Flows)'!R19/'為替換算(currency conversion)'!$B$3)</f>
        <v>297.766047695353</v>
      </c>
      <c r="S19" s="653">
        <f>IF('CF(Statements of Cash Flows)'!S19="-","-",'CF(Statements of Cash Flows)'!S19/'為替換算(currency conversion)'!$B$3)</f>
        <v>320.48260910547646</v>
      </c>
      <c r="T19" s="464">
        <f>IF('CF(Statements of Cash Flows)'!T19="-","-",'CF(Statements of Cash Flows)'!T19/'為替換算(currency conversion)'!$B$3)</f>
        <v>144.53765670656989</v>
      </c>
      <c r="U19" s="464">
        <f>IF('CF(Statements of Cash Flows)'!U19="-","-",'CF(Statements of Cash Flows)'!U19/'為替換算(currency conversion)'!$B$3)</f>
        <v>152.51201809784146</v>
      </c>
      <c r="V19" s="729"/>
    </row>
    <row r="20" spans="3:22" s="71" customFormat="1" ht="15" customHeight="1">
      <c r="C20" s="435"/>
      <c r="D20" s="452" t="s">
        <v>503</v>
      </c>
      <c r="E20" s="453" t="s">
        <v>4</v>
      </c>
      <c r="F20" s="454" t="s">
        <v>339</v>
      </c>
      <c r="G20" s="462">
        <f>IF('CF(Statements of Cash Flows)'!G20="-","-",'CF(Statements of Cash Flows)'!G20/'為替換算(currency conversion)'!$B$3)</f>
        <v>-14.468847205203129</v>
      </c>
      <c r="H20" s="462">
        <f>IF('CF(Statements of Cash Flows)'!H20="-","-",'CF(Statements of Cash Flows)'!H20/'為替換算(currency conversion)'!$B$3)</f>
        <v>-8.0120652276369118</v>
      </c>
      <c r="I20" s="462">
        <f>IF('CF(Statements of Cash Flows)'!I20="-","-",'CF(Statements of Cash Flows)'!I20/'為替換算(currency conversion)'!$B$3)</f>
        <v>34.621547742482797</v>
      </c>
      <c r="J20" s="460">
        <f>IF('CF(Statements of Cash Flows)'!J20="-","-",'CF(Statements of Cash Flows)'!J20/'為替換算(currency conversion)'!$B$3)</f>
        <v>18.013007823546044</v>
      </c>
      <c r="K20" s="653">
        <f>IF('CF(Statements of Cash Flows)'!K20="-","-",'CF(Statements of Cash Flows)'!K20/'為替換算(currency conversion)'!$B$3)</f>
        <v>-24.05504760109341</v>
      </c>
      <c r="L20" s="464">
        <f>IF('CF(Statements of Cash Flows)'!L20="-","-",'CF(Statements of Cash Flows)'!L20/'為替換算(currency conversion)'!$B$3)</f>
        <v>12.998397586954471</v>
      </c>
      <c r="M20" s="464">
        <f>IF('CF(Statements of Cash Flows)'!M20="-","-",'CF(Statements of Cash Flows)'!M20/'為替換算(currency conversion)'!$B$3)</f>
        <v>53.869356206994063</v>
      </c>
      <c r="N20" s="460">
        <f>IF('CF(Statements of Cash Flows)'!N20="-","-",'CF(Statements of Cash Flows)'!N20/'為替換算(currency conversion)'!$B$3)</f>
        <v>39.636157979074369</v>
      </c>
      <c r="O20" s="653">
        <f>IF('CF(Statements of Cash Flows)'!O20="-","-",'CF(Statements of Cash Flows)'!O20/'為替換算(currency conversion)'!$B$3)</f>
        <v>-28.645489678574794</v>
      </c>
      <c r="P20" s="464">
        <f>IF('CF(Statements of Cash Flows)'!P20="-","-",'CF(Statements of Cash Flows)'!P20/'為替換算(currency conversion)'!$B$3)</f>
        <v>-7.116599113959845</v>
      </c>
      <c r="Q20" s="464">
        <f>IF('CF(Statements of Cash Flows)'!Q20="-","-",'CF(Statements of Cash Flows)'!Q20/'為替換算(currency conversion)'!$B$3)</f>
        <v>-10.924686586860213</v>
      </c>
      <c r="R20" s="460">
        <f>IF('CF(Statements of Cash Flows)'!R20="-","-",'CF(Statements of Cash Flows)'!R20/'為替換算(currency conversion)'!$B$3)</f>
        <v>-61.174474502780654</v>
      </c>
      <c r="S20" s="653">
        <f>IF('CF(Statements of Cash Flows)'!S20="-","-",'CF(Statements of Cash Flows)'!S20/'為替換算(currency conversion)'!$B$3)</f>
        <v>-10.340277123197286</v>
      </c>
      <c r="T20" s="464">
        <f>IF('CF(Statements of Cash Flows)'!T20="-","-",'CF(Statements of Cash Flows)'!T20/'為替換算(currency conversion)'!$B$3)</f>
        <v>-18.804788387218398</v>
      </c>
      <c r="U20" s="464">
        <f>IF('CF(Statements of Cash Flows)'!U20="-","-",'CF(Statements of Cash Flows)'!U20/'為替換算(currency conversion)'!$B$3)</f>
        <v>-23.451786219247808</v>
      </c>
      <c r="V20" s="729"/>
    </row>
    <row r="21" spans="3:22" s="71" customFormat="1" ht="15" customHeight="1">
      <c r="C21" s="435"/>
      <c r="D21" s="452" t="s">
        <v>340</v>
      </c>
      <c r="E21" s="453" t="s">
        <v>4</v>
      </c>
      <c r="F21" s="466" t="s">
        <v>341</v>
      </c>
      <c r="G21" s="462">
        <f>IF('CF(Statements of Cash Flows)'!G21="-","-",'CF(Statements of Cash Flows)'!G21/'為替換算(currency conversion)'!$B$3)</f>
        <v>-66.905457630313876</v>
      </c>
      <c r="H21" s="462">
        <f>IF('CF(Statements of Cash Flows)'!H21="-","-",'CF(Statements of Cash Flows)'!H21/'為替換算(currency conversion)'!$B$3)</f>
        <v>18.719954755396362</v>
      </c>
      <c r="I21" s="462">
        <f>IF('CF(Statements of Cash Flows)'!I21="-","-",'CF(Statements of Cash Flows)'!I21/'為替換算(currency conversion)'!$B$3)</f>
        <v>65.557545480252614</v>
      </c>
      <c r="J21" s="467">
        <f>IF('CF(Statements of Cash Flows)'!J21="-","-",'CF(Statements of Cash Flows)'!J21/'為替換算(currency conversion)'!$B$3)</f>
        <v>131.05853520595721</v>
      </c>
      <c r="K21" s="653">
        <f>IF('CF(Statements of Cash Flows)'!K21="-","-",'CF(Statements of Cash Flows)'!K21/'為替換算(currency conversion)'!$B$3)</f>
        <v>-51.343199170515597</v>
      </c>
      <c r="L21" s="464">
        <f>IF('CF(Statements of Cash Flows)'!L21="-","-",'CF(Statements of Cash Flows)'!L21/'為替換算(currency conversion)'!$B$3)</f>
        <v>-46.121217833914599</v>
      </c>
      <c r="M21" s="464">
        <f>IF('CF(Statements of Cash Flows)'!M21="-","-",'CF(Statements of Cash Flows)'!M21/'為替換算(currency conversion)'!$B$3)</f>
        <v>-12.216042982373455</v>
      </c>
      <c r="N21" s="468">
        <f>IF('CF(Statements of Cash Flows)'!N21="-","-",'CF(Statements of Cash Flows)'!N21/'為替換算(currency conversion)'!$B$3)</f>
        <v>-80.167782071825812</v>
      </c>
      <c r="O21" s="653">
        <f>IF('CF(Statements of Cash Flows)'!O21="-","-",'CF(Statements of Cash Flows)'!O21/'為替換算(currency conversion)'!$B$3)</f>
        <v>-90.300688095013669</v>
      </c>
      <c r="P21" s="464">
        <f>IF('CF(Statements of Cash Flows)'!P21="-","-",'CF(Statements of Cash Flows)'!P21/'為替換算(currency conversion)'!$B$3)</f>
        <v>-119.38919785088132</v>
      </c>
      <c r="Q21" s="464">
        <f>IF('CF(Statements of Cash Flows)'!Q21="-","-",'CF(Statements of Cash Flows)'!Q21/'為替換算(currency conversion)'!$B$3)</f>
        <v>-175.23800546705627</v>
      </c>
      <c r="R21" s="468">
        <f>IF('CF(Statements of Cash Flows)'!R21="-","-",'CF(Statements of Cash Flows)'!R21/'為替換算(currency conversion)'!$B$3)</f>
        <v>50.692807993213307</v>
      </c>
      <c r="S21" s="653">
        <f>IF('CF(Statements of Cash Flows)'!S21="-","-",'CF(Statements of Cash Flows)'!S21/'為替換算(currency conversion)'!$B$3)</f>
        <v>-201.17824488641719</v>
      </c>
      <c r="T21" s="464">
        <f>IF('CF(Statements of Cash Flows)'!T21="-","-",'CF(Statements of Cash Flows)'!T21/'為替換算(currency conversion)'!$B$3)</f>
        <v>-120.64285041002921</v>
      </c>
      <c r="U21" s="464">
        <f>IF('CF(Statements of Cash Flows)'!U21="-","-",'CF(Statements of Cash Flows)'!U21/'為替換算(currency conversion)'!$B$3)</f>
        <v>79.168630408144026</v>
      </c>
      <c r="V21" s="730"/>
    </row>
    <row r="22" spans="3:22" s="71" customFormat="1" ht="15" customHeight="1">
      <c r="C22" s="435"/>
      <c r="D22" s="469" t="s">
        <v>342</v>
      </c>
      <c r="E22" s="470" t="s">
        <v>4</v>
      </c>
      <c r="F22" s="471" t="s">
        <v>343</v>
      </c>
      <c r="G22" s="472">
        <f>IF('CF(Statements of Cash Flows)'!G22="-","-",'CF(Statements of Cash Flows)'!G22/'為替換算(currency conversion)'!$B$3)</f>
        <v>1239.1931379017815</v>
      </c>
      <c r="H22" s="472">
        <f>IF('CF(Statements of Cash Flows)'!H22="-","-",'CF(Statements of Cash Flows)'!H22/'為替換算(currency conversion)'!$B$3)</f>
        <v>1468.2062399849185</v>
      </c>
      <c r="I22" s="472">
        <f>IF('CF(Statements of Cash Flows)'!I22="-","-",'CF(Statements of Cash Flows)'!I22/'為替換算(currency conversion)'!$B$3)</f>
        <v>2129.9839758695448</v>
      </c>
      <c r="J22" s="473">
        <f>IF('CF(Statements of Cash Flows)'!J22="-","-",'CF(Statements of Cash Flows)'!J22/'為替換算(currency conversion)'!$B$3)</f>
        <v>2804.6847016683946</v>
      </c>
      <c r="K22" s="654">
        <f>IF('CF(Statements of Cash Flows)'!K22="-","-",'CF(Statements of Cash Flows)'!K22/'為替換算(currency conversion)'!$B$3)</f>
        <v>1042.1246111791875</v>
      </c>
      <c r="L22" s="476">
        <f>IF('CF(Statements of Cash Flows)'!L22="-","-",'CF(Statements of Cash Flows)'!L22/'為替換算(currency conversion)'!$B$3)</f>
        <v>1467.9234612121784</v>
      </c>
      <c r="M22" s="476">
        <f>IF('CF(Statements of Cash Flows)'!M22="-","-",'CF(Statements of Cash Flows)'!M22/'為替換算(currency conversion)'!$B$3)</f>
        <v>2090.7154302950325</v>
      </c>
      <c r="N22" s="473">
        <f>IF('CF(Statements of Cash Flows)'!N22="-","-",'CF(Statements of Cash Flows)'!N22/'為替換算(currency conversion)'!$B$3)</f>
        <v>2794.0427938542748</v>
      </c>
      <c r="O22" s="654">
        <f>IF('CF(Statements of Cash Flows)'!O22="-","-",'CF(Statements of Cash Flows)'!O22/'為替換算(currency conversion)'!$B$3)</f>
        <v>1840.720143274578</v>
      </c>
      <c r="P22" s="476">
        <f>IF('CF(Statements of Cash Flows)'!P22="-","-",'CF(Statements of Cash Flows)'!P22/'為替換算(currency conversion)'!$B$3)</f>
        <v>1895.0985012725043</v>
      </c>
      <c r="Q22" s="476">
        <f>IF('CF(Statements of Cash Flows)'!Q22="-","-",'CF(Statements of Cash Flows)'!Q22/'為替換算(currency conversion)'!$B$3)</f>
        <v>2649.8821755113581</v>
      </c>
      <c r="R22" s="473">
        <f>IF('CF(Statements of Cash Flows)'!R22="-","-",'CF(Statements of Cash Flows)'!R22/'為替換算(currency conversion)'!$B$3)</f>
        <v>3225.8931096239039</v>
      </c>
      <c r="S22" s="654">
        <f>IF('CF(Statements of Cash Flows)'!S22="-","-",'CF(Statements of Cash Flows)'!S22/'為替換算(currency conversion)'!$B$3)</f>
        <v>1803.8929211047223</v>
      </c>
      <c r="T22" s="476">
        <f>IF('CF(Statements of Cash Flows)'!T22="-","-",'CF(Statements of Cash Flows)'!T22/'為替換算(currency conversion)'!$B$3)</f>
        <v>2135.8752003016307</v>
      </c>
      <c r="U22" s="476">
        <f>IF('CF(Statements of Cash Flows)'!U22="-","-",'CF(Statements of Cash Flows)'!U22/'為替換算(currency conversion)'!$B$3)</f>
        <v>2884.0418512583656</v>
      </c>
      <c r="V22" s="731"/>
    </row>
    <row r="23" spans="3:22" s="71" customFormat="1" ht="15" customHeight="1">
      <c r="C23" s="435"/>
      <c r="D23" s="477" t="s">
        <v>344</v>
      </c>
      <c r="E23" s="478" t="s">
        <v>4</v>
      </c>
      <c r="F23" s="479" t="s">
        <v>345</v>
      </c>
      <c r="G23" s="480">
        <f>IF('CF(Statements of Cash Flows)'!G23="-","-",'CF(Statements of Cash Flows)'!G23/'為替換算(currency conversion)'!$B$3)</f>
        <v>20.246960128193042</v>
      </c>
      <c r="H23" s="480">
        <f>IF('CF(Statements of Cash Flows)'!H23="-","-",'CF(Statements of Cash Flows)'!H23/'為替換算(currency conversion)'!$B$3)</f>
        <v>24.554623432934299</v>
      </c>
      <c r="I23" s="480">
        <f>IF('CF(Statements of Cash Flows)'!I23="-","-",'CF(Statements of Cash Flows)'!I23/'為替換算(currency conversion)'!$B$3)</f>
        <v>33.066264492412103</v>
      </c>
      <c r="J23" s="481">
        <f>IF('CF(Statements of Cash Flows)'!J23="-","-",'CF(Statements of Cash Flows)'!J23/'為替換算(currency conversion)'!$B$3)</f>
        <v>40.182863606371946</v>
      </c>
      <c r="K23" s="655">
        <f>IF('CF(Statements of Cash Flows)'!K23="-","-",'CF(Statements of Cash Flows)'!K23/'為替換算(currency conversion)'!$B$3)</f>
        <v>20.548590819115844</v>
      </c>
      <c r="L23" s="484">
        <f>IF('CF(Statements of Cash Flows)'!L23="-","-",'CF(Statements of Cash Flows)'!L23/'為替換算(currency conversion)'!$B$3)</f>
        <v>27.580356301253651</v>
      </c>
      <c r="M23" s="484">
        <f>IF('CF(Statements of Cash Flows)'!M23="-","-",'CF(Statements of Cash Flows)'!M23/'為替換算(currency conversion)'!$B$3)</f>
        <v>39.636157979074369</v>
      </c>
      <c r="N23" s="481">
        <f>IF('CF(Statements of Cash Flows)'!N23="-","-",'CF(Statements of Cash Flows)'!N23/'為替換算(currency conversion)'!$B$3)</f>
        <v>47.054387783957019</v>
      </c>
      <c r="O23" s="655">
        <f>IF('CF(Statements of Cash Flows)'!O23="-","-",'CF(Statements of Cash Flows)'!O23/'為替換算(currency conversion)'!$B$3)</f>
        <v>19.181826750871899</v>
      </c>
      <c r="P23" s="484">
        <f>IF('CF(Statements of Cash Flows)'!P23="-","-",'CF(Statements of Cash Flows)'!P23/'為替換算(currency conversion)'!$B$3)</f>
        <v>30.511829578659629</v>
      </c>
      <c r="Q23" s="484">
        <f>IF('CF(Statements of Cash Flows)'!Q23="-","-",'CF(Statements of Cash Flows)'!Q23/'為替換算(currency conversion)'!$B$3)</f>
        <v>41.945517956452065</v>
      </c>
      <c r="R23" s="481">
        <f>IF('CF(Statements of Cash Flows)'!R23="-","-",'CF(Statements of Cash Flows)'!R23/'為替換算(currency conversion)'!$B$3)</f>
        <v>38.184560279008387</v>
      </c>
      <c r="S23" s="655">
        <f>IF('CF(Statements of Cash Flows)'!S23="-","-",'CF(Statements of Cash Flows)'!S23/'為替換算(currency conversion)'!$B$3)</f>
        <v>15.317183523423507</v>
      </c>
      <c r="T23" s="484">
        <f>IF('CF(Statements of Cash Flows)'!T23="-","-",'CF(Statements of Cash Flows)'!T23/'為替換算(currency conversion)'!$B$3)</f>
        <v>20.190404373645016</v>
      </c>
      <c r="U23" s="484">
        <f>IF('CF(Statements of Cash Flows)'!U23="-","-",'CF(Statements of Cash Flows)'!U23/'為替換算(currency conversion)'!$B$3)</f>
        <v>30.163069092280139</v>
      </c>
      <c r="V23" s="732"/>
    </row>
    <row r="24" spans="3:22" s="71" customFormat="1" ht="15" customHeight="1">
      <c r="C24" s="435"/>
      <c r="D24" s="452" t="s">
        <v>346</v>
      </c>
      <c r="E24" s="453" t="s">
        <v>4</v>
      </c>
      <c r="F24" s="454" t="s">
        <v>347</v>
      </c>
      <c r="G24" s="462">
        <f>IF('CF(Statements of Cash Flows)'!G24="-","-",'CF(Statements of Cash Flows)'!G24/'為替換算(currency conversion)'!$B$3)</f>
        <v>-8.9169573004053166</v>
      </c>
      <c r="H24" s="462">
        <f>IF('CF(Statements of Cash Flows)'!H24="-","-",'CF(Statements of Cash Flows)'!H24/'為替換算(currency conversion)'!$B$3)</f>
        <v>-21.491186728249598</v>
      </c>
      <c r="I24" s="462">
        <f>IF('CF(Statements of Cash Flows)'!I24="-","-",'CF(Statements of Cash Flows)'!I24/'為替換算(currency conversion)'!$B$3)</f>
        <v>-30.295032519558863</v>
      </c>
      <c r="J24" s="460">
        <f>IF('CF(Statements of Cash Flows)'!J24="-","-",'CF(Statements of Cash Flows)'!J24/'為替換算(currency conversion)'!$B$3)</f>
        <v>-42.935243661042513</v>
      </c>
      <c r="K24" s="653">
        <f>IF('CF(Statements of Cash Flows)'!K24="-","-",'CF(Statements of Cash Flows)'!K24/'為替換算(currency conversion)'!$B$3)</f>
        <v>-8.7849938731265897</v>
      </c>
      <c r="L24" s="464">
        <f>IF('CF(Statements of Cash Flows)'!L24="-","-",'CF(Statements of Cash Flows)'!L24/'為替換算(currency conversion)'!$B$3)</f>
        <v>-17.108115750777642</v>
      </c>
      <c r="M24" s="464">
        <f>IF('CF(Statements of Cash Flows)'!M24="-","-",'CF(Statements of Cash Flows)'!M24/'為替換算(currency conversion)'!$B$3)</f>
        <v>-26.081628805730983</v>
      </c>
      <c r="N24" s="460">
        <f>IF('CF(Statements of Cash Flows)'!N24="-","-",'CF(Statements of Cash Flows)'!N24/'為替換算(currency conversion)'!$B$3)</f>
        <v>-39.523046469978318</v>
      </c>
      <c r="O24" s="653">
        <f>IF('CF(Statements of Cash Flows)'!O24="-","-",'CF(Statements of Cash Flows)'!O24/'為替換算(currency conversion)'!$B$3)</f>
        <v>-14.336883777924402</v>
      </c>
      <c r="P24" s="464">
        <f>IF('CF(Statements of Cash Flows)'!P24="-","-",'CF(Statements of Cash Flows)'!P24/'為替換算(currency conversion)'!$B$3)</f>
        <v>-32.594966537845224</v>
      </c>
      <c r="Q24" s="464">
        <f>IF('CF(Statements of Cash Flows)'!Q24="-","-",'CF(Statements of Cash Flows)'!Q24/'為替換算(currency conversion)'!$B$3)</f>
        <v>-49.212932415873311</v>
      </c>
      <c r="R24" s="460">
        <f>IF('CF(Statements of Cash Flows)'!R24="-","-",'CF(Statements of Cash Flows)'!R24/'為替換算(currency conversion)'!$B$3)</f>
        <v>-66.518993307569048</v>
      </c>
      <c r="S24" s="653">
        <f>IF('CF(Statements of Cash Flows)'!S24="-","-",'CF(Statements of Cash Flows)'!S24/'為替換算(currency conversion)'!$B$3)</f>
        <v>-16.288057309831274</v>
      </c>
      <c r="T24" s="464">
        <f>IF('CF(Statements of Cash Flows)'!T24="-","-",'CF(Statements of Cash Flows)'!T24/'為替換算(currency conversion)'!$B$3)</f>
        <v>-27.420114996700914</v>
      </c>
      <c r="U24" s="464">
        <f>IF('CF(Statements of Cash Flows)'!U24="-","-",'CF(Statements of Cash Flows)'!U24/'為替換算(currency conversion)'!$B$3)</f>
        <v>-41.549627674615891</v>
      </c>
      <c r="V24" s="729"/>
    </row>
    <row r="25" spans="3:22" s="71" customFormat="1" ht="15" customHeight="1">
      <c r="C25" s="485"/>
      <c r="D25" s="486" t="s">
        <v>532</v>
      </c>
      <c r="E25" s="487" t="s">
        <v>4</v>
      </c>
      <c r="F25" s="488" t="s">
        <v>531</v>
      </c>
      <c r="G25" s="489">
        <f>IF('CF(Statements of Cash Flows)'!G25="-","-",'CF(Statements of Cash Flows)'!G25/'為替換算(currency conversion)'!$B$3)</f>
        <v>-279.65878028089355</v>
      </c>
      <c r="H25" s="489">
        <f>IF('CF(Statements of Cash Flows)'!H25="-","-",'CF(Statements of Cash Flows)'!H25/'為替換算(currency conversion)'!$B$3)</f>
        <v>-296.6820623998492</v>
      </c>
      <c r="I25" s="489">
        <f>IF('CF(Statements of Cash Flows)'!I25="-","-",'CF(Statements of Cash Flows)'!I25/'為替換算(currency conversion)'!$B$3)</f>
        <v>-523.89480629654065</v>
      </c>
      <c r="J25" s="468">
        <f>IF('CF(Statements of Cash Flows)'!J25="-","-",'CF(Statements of Cash Flows)'!J25/'為替換算(currency conversion)'!$B$3)</f>
        <v>-589.73513054953344</v>
      </c>
      <c r="K25" s="656">
        <f>IF('CF(Statements of Cash Flows)'!K25="-","-",'CF(Statements of Cash Flows)'!K25/'為替換算(currency conversion)'!$B$3)</f>
        <v>-220.32236780092373</v>
      </c>
      <c r="L25" s="492">
        <f>IF('CF(Statements of Cash Flows)'!L25="-","-",'CF(Statements of Cash Flows)'!L25/'為替換算(currency conversion)'!$B$3)</f>
        <v>-307.69158261853141</v>
      </c>
      <c r="M25" s="492">
        <f>IF('CF(Statements of Cash Flows)'!M25="-","-",'CF(Statements of Cash Flows)'!M25/'為替換算(currency conversion)'!$B$3)</f>
        <v>-514.8458855688566</v>
      </c>
      <c r="N25" s="468">
        <f>IF('CF(Statements of Cash Flows)'!N25="-","-",'CF(Statements of Cash Flows)'!N25/'為替換算(currency conversion)'!$B$3)</f>
        <v>-520.39777547365441</v>
      </c>
      <c r="O25" s="656">
        <f>IF('CF(Statements of Cash Flows)'!O25="-","-",'CF(Statements of Cash Flows)'!O25/'為替換算(currency conversion)'!$B$3)</f>
        <v>-276.40682439438211</v>
      </c>
      <c r="P25" s="492">
        <f>IF('CF(Statements of Cash Flows)'!P25="-","-",'CF(Statements of Cash Flows)'!P25/'為替換算(currency conversion)'!$B$3)</f>
        <v>-314.97784899613532</v>
      </c>
      <c r="Q25" s="492">
        <f>IF('CF(Statements of Cash Flows)'!Q25="-","-",'CF(Statements of Cash Flows)'!Q25/'為替換算(currency conversion)'!$B$3)</f>
        <v>-542.38853803374491</v>
      </c>
      <c r="R25" s="468">
        <f>IF('CF(Statements of Cash Flows)'!R25="-","-",'CF(Statements of Cash Flows)'!R25/'為替換算(currency conversion)'!$B$3)</f>
        <v>-558.0167782071826</v>
      </c>
      <c r="S25" s="656">
        <f>IF('CF(Statements of Cash Flows)'!S25="-","-",'CF(Statements of Cash Flows)'!S25/'為替換算(currency conversion)'!$B$3)</f>
        <v>-251.43745876142896</v>
      </c>
      <c r="T25" s="492">
        <f>IF('CF(Statements of Cash Flows)'!T25="-","-",'CF(Statements of Cash Flows)'!T25/'為替換算(currency conversion)'!$B$3)</f>
        <v>-174.66302196248466</v>
      </c>
      <c r="U25" s="492">
        <f>IF('CF(Statements of Cash Flows)'!U25="-","-",'CF(Statements of Cash Flows)'!U25/'為替換算(currency conversion)'!$B$3)</f>
        <v>-311.36770666415305</v>
      </c>
      <c r="V25" s="730"/>
    </row>
    <row r="26" spans="3:22" s="71" customFormat="1" ht="15" customHeight="1">
      <c r="C26" s="435" t="s">
        <v>348</v>
      </c>
      <c r="D26" s="493"/>
      <c r="E26" s="494" t="s">
        <v>4</v>
      </c>
      <c r="F26" s="495" t="s">
        <v>349</v>
      </c>
      <c r="G26" s="496">
        <f>IF('CF(Statements of Cash Flows)'!G26="-","-",'CF(Statements of Cash Flows)'!G26/'為替換算(currency conversion)'!$B$3)</f>
        <v>-561.4006975209727</v>
      </c>
      <c r="H26" s="496">
        <f>IF('CF(Statements of Cash Flows)'!H26="-","-",'CF(Statements of Cash Flows)'!H26/'為替換算(currency conversion)'!$B$3)</f>
        <v>-1018.9461777735884</v>
      </c>
      <c r="I26" s="496">
        <f>IF('CF(Statements of Cash Flows)'!I26="-","-",'CF(Statements of Cash Flows)'!I26/'為替換算(currency conversion)'!$B$3)</f>
        <v>-1468.4230370440191</v>
      </c>
      <c r="J26" s="497">
        <f>IF('CF(Statements of Cash Flows)'!J26="-","-",'CF(Statements of Cash Flows)'!J26/'為替換算(currency conversion)'!$B$3)</f>
        <v>-1922.8768027146762</v>
      </c>
      <c r="K26" s="657">
        <f>IF('CF(Statements of Cash Flows)'!K26="-","-",'CF(Statements of Cash Flows)'!K26/'為替換算(currency conversion)'!$B$3)</f>
        <v>-458.15816759355261</v>
      </c>
      <c r="L26" s="500">
        <f>IF('CF(Statements of Cash Flows)'!L26="-","-",'CF(Statements of Cash Flows)'!L26/'為替換算(currency conversion)'!$B$3)</f>
        <v>-837.86407766990294</v>
      </c>
      <c r="M26" s="500">
        <f>IF('CF(Statements of Cash Flows)'!M26="-","-",'CF(Statements of Cash Flows)'!M26/'為替換算(currency conversion)'!$B$3)</f>
        <v>-1349.6748044113488</v>
      </c>
      <c r="N26" s="497">
        <f>IF('CF(Statements of Cash Flows)'!N26="-","-",'CF(Statements of Cash Flows)'!N26/'為替換算(currency conversion)'!$B$3)</f>
        <v>-1761.5138090300688</v>
      </c>
      <c r="O26" s="657">
        <f>IF('CF(Statements of Cash Flows)'!O26="-","-",'CF(Statements of Cash Flows)'!O26/'為替換算(currency conversion)'!$B$3)</f>
        <v>-747.53511169761521</v>
      </c>
      <c r="P26" s="500">
        <f>IF('CF(Statements of Cash Flows)'!P26="-","-",'CF(Statements of Cash Flows)'!P26/'為替換算(currency conversion)'!$B$3)</f>
        <v>-1110.0952021868225</v>
      </c>
      <c r="Q26" s="500">
        <f>IF('CF(Statements of Cash Flows)'!Q26="-","-",'CF(Statements of Cash Flows)'!Q26/'為替換算(currency conversion)'!$B$3)</f>
        <v>-1785.8233575266283</v>
      </c>
      <c r="R26" s="497">
        <f>IF('CF(Statements of Cash Flows)'!R26="-","-",'CF(Statements of Cash Flows)'!R26/'為替換算(currency conversion)'!$B$3)</f>
        <v>-2424.7337166556695</v>
      </c>
      <c r="S26" s="657">
        <f>IF('CF(Statements of Cash Flows)'!S26="-","-",'CF(Statements of Cash Flows)'!S26/'為替換算(currency conversion)'!$B$3)</f>
        <v>-385.57828259025354</v>
      </c>
      <c r="T26" s="500">
        <f>IF('CF(Statements of Cash Flows)'!T26="-","-",'CF(Statements of Cash Flows)'!T26/'為替換算(currency conversion)'!$B$3)</f>
        <v>-748.34574417947022</v>
      </c>
      <c r="U26" s="500">
        <f>IF('CF(Statements of Cash Flows)'!U26="-","-",'CF(Statements of Cash Flows)'!U26/'為替換算(currency conversion)'!$B$3)</f>
        <v>-1278.6784805353943</v>
      </c>
      <c r="V26" s="733"/>
    </row>
    <row r="27" spans="3:22" s="71" customFormat="1" ht="15" customHeight="1">
      <c r="C27" s="435"/>
      <c r="D27" s="444" t="s">
        <v>350</v>
      </c>
      <c r="E27" s="445" t="s">
        <v>4</v>
      </c>
      <c r="F27" s="446" t="s">
        <v>351</v>
      </c>
      <c r="G27" s="462">
        <f>IF('CF(Statements of Cash Flows)'!G27="-","-",'CF(Statements of Cash Flows)'!G27/'為替換算(currency conversion)'!$B$3)</f>
        <v>-507.68215665944007</v>
      </c>
      <c r="H27" s="462">
        <f>IF('CF(Statements of Cash Flows)'!H27="-","-",'CF(Statements of Cash Flows)'!H27/'為替換算(currency conversion)'!$B$3)</f>
        <v>-938.2599679517391</v>
      </c>
      <c r="I27" s="462">
        <f>IF('CF(Statements of Cash Flows)'!I27="-","-",'CF(Statements of Cash Flows)'!I27/'為替換算(currency conversion)'!$B$3)</f>
        <v>-1405.4105005184276</v>
      </c>
      <c r="J27" s="460">
        <f>IF('CF(Statements of Cash Flows)'!J27="-","-",'CF(Statements of Cash Flows)'!J27/'為替換算(currency conversion)'!$B$3)</f>
        <v>-1877.1043453671411</v>
      </c>
      <c r="K27" s="653">
        <f>IF('CF(Statements of Cash Flows)'!K27="-","-",'CF(Statements of Cash Flows)'!K27/'為替換算(currency conversion)'!$B$3)</f>
        <v>-425.55377509661605</v>
      </c>
      <c r="L27" s="464">
        <f>IF('CF(Statements of Cash Flows)'!L27="-","-",'CF(Statements of Cash Flows)'!L27/'為替換算(currency conversion)'!$B$3)</f>
        <v>-792.90225280422283</v>
      </c>
      <c r="M27" s="464">
        <f>IF('CF(Statements of Cash Flows)'!M27="-","-",'CF(Statements of Cash Flows)'!M27/'為替換算(currency conversion)'!$B$3)</f>
        <v>-1239.5701762654351</v>
      </c>
      <c r="N27" s="460">
        <f>IF('CF(Statements of Cash Flows)'!N27="-","-",'CF(Statements of Cash Flows)'!N27/'為替換算(currency conversion)'!$B$3)</f>
        <v>-1696.5406730134791</v>
      </c>
      <c r="O27" s="653">
        <f>IF('CF(Statements of Cash Flows)'!O27="-","-",'CF(Statements of Cash Flows)'!O27/'為替換算(currency conversion)'!$B$3)</f>
        <v>-416.44829861438399</v>
      </c>
      <c r="P27" s="464">
        <f>IF('CF(Statements of Cash Flows)'!P27="-","-",'CF(Statements of Cash Flows)'!P27/'為替換算(currency conversion)'!$B$3)</f>
        <v>-807.2956923366952</v>
      </c>
      <c r="Q27" s="464">
        <f>IF('CF(Statements of Cash Flows)'!Q27="-","-",'CF(Statements of Cash Flows)'!Q27/'為替換算(currency conversion)'!$B$3)</f>
        <v>-1202.1962484682815</v>
      </c>
      <c r="R27" s="460">
        <f>IF('CF(Statements of Cash Flows)'!R27="-","-",'CF(Statements of Cash Flows)'!R27/'為替換算(currency conversion)'!$B$3)</f>
        <v>-1803.1294184183239</v>
      </c>
      <c r="S27" s="653">
        <f>IF('CF(Statements of Cash Flows)'!S27="-","-",'CF(Statements of Cash Flows)'!S27/'為替換算(currency conversion)'!$B$3)</f>
        <v>-366.25506645301158</v>
      </c>
      <c r="T27" s="464">
        <f>IF('CF(Statements of Cash Flows)'!T27="-","-",'CF(Statements of Cash Flows)'!T27/'為替換算(currency conversion)'!$B$3)</f>
        <v>-762.20190404373648</v>
      </c>
      <c r="U27" s="464">
        <f>IF('CF(Statements of Cash Flows)'!U27="-","-",'CF(Statements of Cash Flows)'!U27/'為替換算(currency conversion)'!$B$3)</f>
        <v>-1148.0535394476387</v>
      </c>
      <c r="V27" s="729"/>
    </row>
    <row r="28" spans="3:22" s="71" customFormat="1" ht="15" customHeight="1">
      <c r="C28" s="435"/>
      <c r="D28" s="477" t="s">
        <v>352</v>
      </c>
      <c r="E28" s="478" t="s">
        <v>4</v>
      </c>
      <c r="F28" s="479" t="s">
        <v>504</v>
      </c>
      <c r="G28" s="462">
        <f>IF('CF(Statements of Cash Flows)'!G28="-","-",'CF(Statements of Cash Flows)'!G28/'為替換算(currency conversion)'!$B$3)</f>
        <v>-65.849750212084075</v>
      </c>
      <c r="H28" s="462">
        <f>IF('CF(Statements of Cash Flows)'!H28="-","-",'CF(Statements of Cash Flows)'!H28/'為替換算(currency conversion)'!$B$3)</f>
        <v>-129.78603072862663</v>
      </c>
      <c r="I28" s="462">
        <f>IF('CF(Statements of Cash Flows)'!I28="-","-",'CF(Statements of Cash Flows)'!I28/'為替換算(currency conversion)'!$B$3)</f>
        <v>-177.38712413988122</v>
      </c>
      <c r="J28" s="460">
        <f>IF('CF(Statements of Cash Flows)'!J28="-","-",'CF(Statements of Cash Flows)'!J28/'為替換算(currency conversion)'!$B$3)</f>
        <v>-206.3530964275615</v>
      </c>
      <c r="K28" s="653">
        <f>IF('CF(Statements of Cash Flows)'!K28="-","-",'CF(Statements of Cash Flows)'!K28/'為替換算(currency conversion)'!$B$3)</f>
        <v>-53.558299556979918</v>
      </c>
      <c r="L28" s="464">
        <f>IF('CF(Statements of Cash Flows)'!L28="-","-",'CF(Statements of Cash Flows)'!L28/'為替換算(currency conversion)'!$B$3)</f>
        <v>-113.6582147233481</v>
      </c>
      <c r="M28" s="464">
        <f>IF('CF(Statements of Cash Flows)'!M28="-","-",'CF(Statements of Cash Flows)'!M28/'為替換算(currency conversion)'!$B$3)</f>
        <v>-165.74606466207936</v>
      </c>
      <c r="N28" s="460">
        <f>IF('CF(Statements of Cash Flows)'!N28="-","-",'CF(Statements of Cash Flows)'!N28/'為替換算(currency conversion)'!$B$3)</f>
        <v>-189.66914883589405</v>
      </c>
      <c r="O28" s="653">
        <f>IF('CF(Statements of Cash Flows)'!O28="-","-",'CF(Statements of Cash Flows)'!O28/'為替換算(currency conversion)'!$B$3)</f>
        <v>-47.45970402488453</v>
      </c>
      <c r="P28" s="464">
        <f>IF('CF(Statements of Cash Flows)'!P28="-","-",'CF(Statements of Cash Flows)'!P28/'為替換算(currency conversion)'!$B$3)</f>
        <v>-126.76972381939862</v>
      </c>
      <c r="Q28" s="464">
        <f>IF('CF(Statements of Cash Flows)'!Q28="-","-",'CF(Statements of Cash Flows)'!Q28/'為替換算(currency conversion)'!$B$3)</f>
        <v>-163.98341031199925</v>
      </c>
      <c r="R28" s="460">
        <f>IF('CF(Statements of Cash Flows)'!R28="-","-",'CF(Statements of Cash Flows)'!R28/'為替換算(currency conversion)'!$B$3)</f>
        <v>-196.52182109529645</v>
      </c>
      <c r="S28" s="653">
        <f>IF('CF(Statements of Cash Flows)'!S28="-","-",'CF(Statements of Cash Flows)'!S28/'為替換算(currency conversion)'!$B$3)</f>
        <v>-39.494768592704304</v>
      </c>
      <c r="T28" s="464">
        <f>IF('CF(Statements of Cash Flows)'!T28="-","-",'CF(Statements of Cash Flows)'!T28/'為替換算(currency conversion)'!$B$3)</f>
        <v>-74.389669148835893</v>
      </c>
      <c r="U28" s="464">
        <f>IF('CF(Statements of Cash Flows)'!U28="-","-",'CF(Statements of Cash Flows)'!U28/'為替換算(currency conversion)'!$B$3)</f>
        <v>-140.15458572909793</v>
      </c>
      <c r="V28" s="729"/>
    </row>
    <row r="29" spans="3:22" s="71" customFormat="1" ht="15" customHeight="1">
      <c r="C29" s="435"/>
      <c r="D29" s="452" t="s">
        <v>354</v>
      </c>
      <c r="E29" s="453" t="s">
        <v>4</v>
      </c>
      <c r="F29" s="454" t="s">
        <v>355</v>
      </c>
      <c r="G29" s="462">
        <f>IF('CF(Statements of Cash Flows)'!G29="-","-",'CF(Statements of Cash Flows)'!G29/'為替換算(currency conversion)'!$B$3)</f>
        <v>57.536054293524366</v>
      </c>
      <c r="H29" s="462">
        <f>IF('CF(Statements of Cash Flows)'!H29="-","-",'CF(Statements of Cash Flows)'!H29/'為替換算(currency conversion)'!$B$3)</f>
        <v>110.13290602318786</v>
      </c>
      <c r="I29" s="462">
        <f>IF('CF(Statements of Cash Flows)'!I29="-","-",'CF(Statements of Cash Flows)'!I29/'為替換算(currency conversion)'!$B$3)</f>
        <v>179.80959562635496</v>
      </c>
      <c r="J29" s="460">
        <f>IF('CF(Statements of Cash Flows)'!J29="-","-",'CF(Statements of Cash Flows)'!J29/'為替換算(currency conversion)'!$B$3)</f>
        <v>227.28815156942218</v>
      </c>
      <c r="K29" s="653">
        <f>IF('CF(Statements of Cash Flows)'!K29="-","-",'CF(Statements of Cash Flows)'!K29/'為替換算(currency conversion)'!$B$3)</f>
        <v>41.25742294278443</v>
      </c>
      <c r="L29" s="464">
        <f>IF('CF(Statements of Cash Flows)'!L29="-","-",'CF(Statements of Cash Flows)'!L29/'為替換算(currency conversion)'!$B$3)</f>
        <v>107.6821566594401</v>
      </c>
      <c r="M29" s="464">
        <f>IF('CF(Statements of Cash Flows)'!M29="-","-",'CF(Statements of Cash Flows)'!M29/'為替換算(currency conversion)'!$B$3)</f>
        <v>151.55999622961636</v>
      </c>
      <c r="N29" s="460">
        <f>IF('CF(Statements of Cash Flows)'!N29="-","-",'CF(Statements of Cash Flows)'!N29/'為替換算(currency conversion)'!$B$3)</f>
        <v>218.02243378263736</v>
      </c>
      <c r="O29" s="653">
        <f>IF('CF(Statements of Cash Flows)'!O29="-","-",'CF(Statements of Cash Flows)'!O29/'為替換算(currency conversion)'!$B$3)</f>
        <v>23.329248751060419</v>
      </c>
      <c r="P29" s="464">
        <f>IF('CF(Statements of Cash Flows)'!P29="-","-",'CF(Statements of Cash Flows)'!P29/'為替換算(currency conversion)'!$B$3)</f>
        <v>134.88547459704026</v>
      </c>
      <c r="Q29" s="464">
        <f>IF('CF(Statements of Cash Flows)'!Q29="-","-",'CF(Statements of Cash Flows)'!Q29/'為替換算(currency conversion)'!$B$3)</f>
        <v>172.410217739655</v>
      </c>
      <c r="R29" s="460">
        <f>IF('CF(Statements of Cash Flows)'!R29="-","-",'CF(Statements of Cash Flows)'!R29/'為替換算(currency conversion)'!$B$3)</f>
        <v>198.43529079083797</v>
      </c>
      <c r="S29" s="653">
        <f>IF('CF(Statements of Cash Flows)'!S29="-","-",'CF(Statements of Cash Flows)'!S29/'為替換算(currency conversion)'!$B$3)</f>
        <v>21.5665944009803</v>
      </c>
      <c r="T29" s="464">
        <f>IF('CF(Statements of Cash Flows)'!T29="-","-",'CF(Statements of Cash Flows)'!T29/'為替換算(currency conversion)'!$B$3)</f>
        <v>92.383825054199264</v>
      </c>
      <c r="U29" s="464">
        <f>IF('CF(Statements of Cash Flows)'!U29="-","-",'CF(Statements of Cash Flows)'!U29/'為替換算(currency conversion)'!$B$3)</f>
        <v>144.26430389292111</v>
      </c>
      <c r="V29" s="729"/>
    </row>
    <row r="30" spans="3:22" s="71" customFormat="1" ht="15" customHeight="1">
      <c r="C30" s="435"/>
      <c r="D30" s="452" t="s">
        <v>356</v>
      </c>
      <c r="E30" s="453" t="s">
        <v>4</v>
      </c>
      <c r="F30" s="454" t="s">
        <v>357</v>
      </c>
      <c r="G30" s="462">
        <f>IF('CF(Statements of Cash Flows)'!G30="-","-",'CF(Statements of Cash Flows)'!G30/'為替換算(currency conversion)'!$B$3)</f>
        <v>-15.854463191629748</v>
      </c>
      <c r="H30" s="462">
        <f>IF('CF(Statements of Cash Flows)'!H30="-","-",'CF(Statements of Cash Flows)'!H30/'為替換算(currency conversion)'!$B$3)</f>
        <v>-31.897445565086247</v>
      </c>
      <c r="I30" s="462">
        <f>IF('CF(Statements of Cash Flows)'!I30="-","-",'CF(Statements of Cash Flows)'!I30/'為替換算(currency conversion)'!$B$3)</f>
        <v>-45.329437270242245</v>
      </c>
      <c r="J30" s="460">
        <f>IF('CF(Statements of Cash Flows)'!J30="-","-",'CF(Statements of Cash Flows)'!J30/'為替換算(currency conversion)'!$B$3)</f>
        <v>-45.546234329343008</v>
      </c>
      <c r="K30" s="653">
        <f>IF('CF(Statements of Cash Flows)'!K30="-","-",'CF(Statements of Cash Flows)'!K30/'為替換算(currency conversion)'!$B$3)</f>
        <v>-13.497973418795363</v>
      </c>
      <c r="L30" s="464">
        <f>IF('CF(Statements of Cash Flows)'!L30="-","-",'CF(Statements of Cash Flows)'!L30/'為替換算(currency conversion)'!$B$3)</f>
        <v>-25.36525591478933</v>
      </c>
      <c r="M30" s="464">
        <f>IF('CF(Statements of Cash Flows)'!M30="-","-",'CF(Statements of Cash Flows)'!M30/'為替換算(currency conversion)'!$B$3)</f>
        <v>-71.957771703270808</v>
      </c>
      <c r="N30" s="460">
        <f>IF('CF(Statements of Cash Flows)'!N30="-","-",'CF(Statements of Cash Flows)'!N30/'為替換算(currency conversion)'!$B$3)</f>
        <v>-87.256103308511641</v>
      </c>
      <c r="O30" s="653">
        <f>IF('CF(Statements of Cash Flows)'!O30="-","-",'CF(Statements of Cash Flows)'!O30/'為替換算(currency conversion)'!$B$3)</f>
        <v>-306.73956075030634</v>
      </c>
      <c r="P30" s="464">
        <f>IF('CF(Statements of Cash Flows)'!P30="-","-",'CF(Statements of Cash Flows)'!P30/'為替換算(currency conversion)'!$B$3)</f>
        <v>-318.5031576962956</v>
      </c>
      <c r="Q30" s="464">
        <f>IF('CF(Statements of Cash Flows)'!Q30="-","-",'CF(Statements of Cash Flows)'!Q30/'為替換算(currency conversion)'!$B$3)</f>
        <v>-616.66509567348476</v>
      </c>
      <c r="R30" s="460">
        <f>IF('CF(Statements of Cash Flows)'!R30="-","-",'CF(Statements of Cash Flows)'!R30/'為替換算(currency conversion)'!$B$3)</f>
        <v>-621.78339146008102</v>
      </c>
      <c r="S30" s="653">
        <f>IF('CF(Statements of Cash Flows)'!S30="-","-",'CF(Statements of Cash Flows)'!S30/'為替換算(currency conversion)'!$B$3)</f>
        <v>-5.0805919502309358</v>
      </c>
      <c r="T30" s="464">
        <f>IF('CF(Statements of Cash Flows)'!T30="-","-",'CF(Statements of Cash Flows)'!T30/'為替換算(currency conversion)'!$B$3)</f>
        <v>-7.9837873503628991</v>
      </c>
      <c r="U30" s="464">
        <f>IF('CF(Statements of Cash Flows)'!U30="-","-",'CF(Statements of Cash Flows)'!U30/'為替換算(currency conversion)'!$B$3)</f>
        <v>-142.529927420115</v>
      </c>
      <c r="V30" s="729"/>
    </row>
    <row r="31" spans="3:22" s="71" customFormat="1" ht="15" customHeight="1">
      <c r="C31" s="485"/>
      <c r="D31" s="486" t="s">
        <v>340</v>
      </c>
      <c r="E31" s="487" t="s">
        <v>4</v>
      </c>
      <c r="F31" s="488" t="s">
        <v>341</v>
      </c>
      <c r="G31" s="489">
        <f>IF('CF(Statements of Cash Flows)'!G31="-","-",'CF(Statements of Cash Flows)'!G31/'為替換算(currency conversion)'!$B$3)</f>
        <v>-29.550381751343199</v>
      </c>
      <c r="H31" s="489">
        <f>IF('CF(Statements of Cash Flows)'!H31="-","-",'CF(Statements of Cash Flows)'!H31/'為替換算(currency conversion)'!$B$3)</f>
        <v>-29.145065510415684</v>
      </c>
      <c r="I31" s="489">
        <f>IF('CF(Statements of Cash Flows)'!I31="-","-",'CF(Statements of Cash Flows)'!I31/'為替換算(currency conversion)'!$B$3)</f>
        <v>-20.10557074182298</v>
      </c>
      <c r="J31" s="468">
        <f>IF('CF(Statements of Cash Flows)'!J31="-","-",'CF(Statements of Cash Flows)'!J31/'為替換算(currency conversion)'!$B$3)</f>
        <v>-21.161278160052785</v>
      </c>
      <c r="K31" s="656">
        <f>IF('CF(Statements of Cash Flows)'!K31="-","-",'CF(Statements of Cash Flows)'!K31/'為替換算(currency conversion)'!$B$3)</f>
        <v>-6.8055424639457058</v>
      </c>
      <c r="L31" s="492">
        <f>IF('CF(Statements of Cash Flows)'!L31="-","-",'CF(Statements of Cash Flows)'!L31/'為替換算(currency conversion)'!$B$3)</f>
        <v>-13.629936846074088</v>
      </c>
      <c r="M31" s="492">
        <f>IF('CF(Statements of Cash Flows)'!M31="-","-",'CF(Statements of Cash Flows)'!M31/'為替換算(currency conversion)'!$B$3)</f>
        <v>-23.970213969271374</v>
      </c>
      <c r="N31" s="468">
        <f>IF('CF(Statements of Cash Flows)'!N31="-","-",'CF(Statements of Cash Flows)'!N31/'為替換算(currency conversion)'!$B$3)</f>
        <v>-6.079743613912715</v>
      </c>
      <c r="O31" s="656">
        <f>IF('CF(Statements of Cash Flows)'!O31="-","-",'CF(Statements of Cash Flows)'!O31/'為替換算(currency conversion)'!$B$3)</f>
        <v>-0.2167970591007635</v>
      </c>
      <c r="P31" s="492">
        <f>IF('CF(Statements of Cash Flows)'!P31="-","-",'CF(Statements of Cash Flows)'!P31/'為替換算(currency conversion)'!$B$3)</f>
        <v>7.5973230276180601</v>
      </c>
      <c r="Q31" s="492">
        <f>IF('CF(Statements of Cash Flows)'!Q31="-","-",'CF(Statements of Cash Flows)'!Q31/'為替換算(currency conversion)'!$B$3)</f>
        <v>24.611179187482325</v>
      </c>
      <c r="R31" s="468">
        <f>IF('CF(Statements of Cash Flows)'!R31="-","-",'CF(Statements of Cash Flows)'!R31/'為替換算(currency conversion)'!$B$3)</f>
        <v>-1.734376472806108</v>
      </c>
      <c r="S31" s="656">
        <f>IF('CF(Statements of Cash Flows)'!S31="-","-",'CF(Statements of Cash Flows)'!S31/'為替換算(currency conversion)'!$B$3)</f>
        <v>3.6855500047129794</v>
      </c>
      <c r="T31" s="492">
        <f>IF('CF(Statements of Cash Flows)'!T31="-","-",'CF(Statements of Cash Flows)'!T31/'為替換算(currency conversion)'!$B$3)</f>
        <v>3.8457913092657177</v>
      </c>
      <c r="U31" s="492">
        <f>IF('CF(Statements of Cash Flows)'!U31="-","-",'CF(Statements of Cash Flows)'!U31/'為替換算(currency conversion)'!$B$3)</f>
        <v>7.8046941276274859</v>
      </c>
      <c r="V31" s="730"/>
    </row>
    <row r="32" spans="3:22" s="71" customFormat="1" ht="15" customHeight="1">
      <c r="C32" s="435" t="s">
        <v>505</v>
      </c>
      <c r="D32" s="493"/>
      <c r="E32" s="494" t="s">
        <v>4</v>
      </c>
      <c r="F32" s="495" t="s">
        <v>360</v>
      </c>
      <c r="G32" s="496">
        <f>IF('CF(Statements of Cash Flows)'!G32="-","-",'CF(Statements of Cash Flows)'!G32/'為替換算(currency conversion)'!$B$3)</f>
        <v>-966.28334433028556</v>
      </c>
      <c r="H32" s="496">
        <f>IF('CF(Statements of Cash Flows)'!H32="-","-",'CF(Statements of Cash Flows)'!H32/'為替換算(currency conversion)'!$B$3)</f>
        <v>-777.29286454896783</v>
      </c>
      <c r="I32" s="496">
        <f>IF('CF(Statements of Cash Flows)'!I32="-","-",'CF(Statements of Cash Flows)'!I32/'為替換算(currency conversion)'!$B$3)</f>
        <v>-632.80233763785463</v>
      </c>
      <c r="J32" s="497">
        <f>IF('CF(Statements of Cash Flows)'!J32="-","-",'CF(Statements of Cash Flows)'!J32/'為替換算(currency conversion)'!$B$3)</f>
        <v>-856.39551324347246</v>
      </c>
      <c r="K32" s="657">
        <f>IF('CF(Statements of Cash Flows)'!K32="-","-",'CF(Statements of Cash Flows)'!K32/'為替換算(currency conversion)'!$B$3)</f>
        <v>-318.58799132811765</v>
      </c>
      <c r="L32" s="500">
        <f>IF('CF(Statements of Cash Flows)'!L32="-","-",'CF(Statements of Cash Flows)'!L32/'為替換算(currency conversion)'!$B$3)</f>
        <v>-261.24988217551135</v>
      </c>
      <c r="M32" s="500">
        <f>IF('CF(Statements of Cash Flows)'!M32="-","-",'CF(Statements of Cash Flows)'!M32/'為替換算(currency conversion)'!$B$3)</f>
        <v>-147.2994627203318</v>
      </c>
      <c r="N32" s="497">
        <f>IF('CF(Statements of Cash Flows)'!N32="-","-",'CF(Statements of Cash Flows)'!N32/'為替換算(currency conversion)'!$B$3)</f>
        <v>51.380903006880949</v>
      </c>
      <c r="O32" s="657">
        <f>IF('CF(Statements of Cash Flows)'!O32="-","-",'CF(Statements of Cash Flows)'!O32/'為替換算(currency conversion)'!$B$3)</f>
        <v>-529.91799415590538</v>
      </c>
      <c r="P32" s="500">
        <f>IF('CF(Statements of Cash Flows)'!P32="-","-",'CF(Statements of Cash Flows)'!P32/'為替換算(currency conversion)'!$B$3)</f>
        <v>-693.65632953152976</v>
      </c>
      <c r="Q32" s="500">
        <f>IF('CF(Statements of Cash Flows)'!Q32="-","-",'CF(Statements of Cash Flows)'!Q32/'為替換算(currency conversion)'!$B$3)</f>
        <v>-305.04288811386556</v>
      </c>
      <c r="R32" s="497">
        <f>IF('CF(Statements of Cash Flows)'!R32="-","-",'CF(Statements of Cash Flows)'!R32/'為替換算(currency conversion)'!$B$3)</f>
        <v>-622.87680271467616</v>
      </c>
      <c r="S32" s="657">
        <f>IF('CF(Statements of Cash Flows)'!S32="-","-",'CF(Statements of Cash Flows)'!S32/'為替換算(currency conversion)'!$B$3)</f>
        <v>-578.81044396267316</v>
      </c>
      <c r="T32" s="500">
        <f>IF('CF(Statements of Cash Flows)'!T32="-","-",'CF(Statements of Cash Flows)'!T32/'為替換算(currency conversion)'!$B$3)</f>
        <v>-709.82184937317368</v>
      </c>
      <c r="U32" s="500">
        <f>IF('CF(Statements of Cash Flows)'!U32="-","-",'CF(Statements of Cash Flows)'!U32/'為替換算(currency conversion)'!$B$3)</f>
        <v>-407.82354604581013</v>
      </c>
      <c r="V32" s="733"/>
    </row>
    <row r="33" spans="3:22" s="71" customFormat="1" ht="15" customHeight="1">
      <c r="C33" s="435"/>
      <c r="D33" s="444" t="s">
        <v>361</v>
      </c>
      <c r="E33" s="445" t="s">
        <v>4</v>
      </c>
      <c r="F33" s="446" t="s">
        <v>506</v>
      </c>
      <c r="G33" s="462">
        <f>IF('CF(Statements of Cash Flows)'!G33="-","-",'CF(Statements of Cash Flows)'!G33/'為替換算(currency conversion)'!$B$3)</f>
        <v>-1391.9973607314544</v>
      </c>
      <c r="H33" s="462">
        <f>IF('CF(Statements of Cash Flows)'!H33="-","-",'CF(Statements of Cash Flows)'!H33/'為替換算(currency conversion)'!$B$3)</f>
        <v>-1476.7461589216703</v>
      </c>
      <c r="I33" s="462">
        <f>IF('CF(Statements of Cash Flows)'!I33="-","-",'CF(Statements of Cash Flows)'!I33/'為替換算(currency conversion)'!$B$3)</f>
        <v>-1416.3540390234707</v>
      </c>
      <c r="J33" s="460">
        <f>IF('CF(Statements of Cash Flows)'!J33="-","-",'CF(Statements of Cash Flows)'!J33/'為替換算(currency conversion)'!$B$3)</f>
        <v>-1598.8311810726741</v>
      </c>
      <c r="K33" s="653">
        <f>IF('CF(Statements of Cash Flows)'!K33="-","-",'CF(Statements of Cash Flows)'!K33/'為替換算(currency conversion)'!$B$3)</f>
        <v>-14.318031859741728</v>
      </c>
      <c r="L33" s="464">
        <f>IF('CF(Statements of Cash Flows)'!L33="-","-",'CF(Statements of Cash Flows)'!L33/'為替換算(currency conversion)'!$B$3)</f>
        <v>55.556602884343484</v>
      </c>
      <c r="M33" s="464">
        <f>IF('CF(Statements of Cash Flows)'!M33="-","-",'CF(Statements of Cash Flows)'!M33/'為替換算(currency conversion)'!$B$3)</f>
        <v>85.945894994815717</v>
      </c>
      <c r="N33" s="460">
        <f>IF('CF(Statements of Cash Flows)'!N33="-","-",'CF(Statements of Cash Flows)'!N33/'為替換算(currency conversion)'!$B$3)</f>
        <v>260.85399189367519</v>
      </c>
      <c r="O33" s="653">
        <f>IF('CF(Statements of Cash Flows)'!O33="-","-",'CF(Statements of Cash Flows)'!O33/'為替換算(currency conversion)'!$B$3)</f>
        <v>-208.964087095862</v>
      </c>
      <c r="P33" s="464">
        <f>IF('CF(Statements of Cash Flows)'!P33="-","-",'CF(Statements of Cash Flows)'!P33/'為替換算(currency conversion)'!$B$3)</f>
        <v>-282.26034499010274</v>
      </c>
      <c r="Q33" s="464">
        <f>IF('CF(Statements of Cash Flows)'!Q33="-","-",'CF(Statements of Cash Flows)'!Q33/'為替換算(currency conversion)'!$B$3)</f>
        <v>-356.46149495711188</v>
      </c>
      <c r="R33" s="460">
        <f>IF('CF(Statements of Cash Flows)'!R33="-","-",'CF(Statements of Cash Flows)'!R33/'為替換算(currency conversion)'!$B$3)</f>
        <v>-4.7129795456687713</v>
      </c>
      <c r="S33" s="653">
        <f>IF('CF(Statements of Cash Flows)'!S33="-","-",'CF(Statements of Cash Flows)'!S33/'為替換算(currency conversion)'!$B$3)</f>
        <v>-350.49486285229523</v>
      </c>
      <c r="T33" s="464">
        <f>IF('CF(Statements of Cash Flows)'!T33="-","-",'CF(Statements of Cash Flows)'!T33/'為替換算(currency conversion)'!$B$3)</f>
        <v>-370.81723065321893</v>
      </c>
      <c r="U33" s="464">
        <f>IF('CF(Statements of Cash Flows)'!U33="-","-",'CF(Statements of Cash Flows)'!U33/'為替換算(currency conversion)'!$B$3)</f>
        <v>-377.57564332170796</v>
      </c>
      <c r="V33" s="729"/>
    </row>
    <row r="34" spans="3:22" s="71" customFormat="1" ht="15" customHeight="1">
      <c r="C34" s="435"/>
      <c r="D34" s="452" t="s">
        <v>363</v>
      </c>
      <c r="E34" s="453" t="s">
        <v>4</v>
      </c>
      <c r="F34" s="454" t="s">
        <v>507</v>
      </c>
      <c r="G34" s="462">
        <f>IF('CF(Statements of Cash Flows)'!G34="-","-",'CF(Statements of Cash Flows)'!G34/'為替換算(currency conversion)'!$B$3)</f>
        <v>965.04854368932035</v>
      </c>
      <c r="H34" s="462">
        <f>IF('CF(Statements of Cash Flows)'!H34="-","-",'CF(Statements of Cash Flows)'!H34/'為替換算(currency conversion)'!$B$3)</f>
        <v>1248.3551701385616</v>
      </c>
      <c r="I34" s="462">
        <f>IF('CF(Statements of Cash Flows)'!I34="-","-",'CF(Statements of Cash Flows)'!I34/'為替換算(currency conversion)'!$B$3)</f>
        <v>1437.4304835517014</v>
      </c>
      <c r="J34" s="460">
        <f>IF('CF(Statements of Cash Flows)'!J34="-","-",'CF(Statements of Cash Flows)'!J34/'為替換算(currency conversion)'!$B$3)</f>
        <v>1768.4795927985672</v>
      </c>
      <c r="K34" s="653">
        <f>IF('CF(Statements of Cash Flows)'!K34="-","-",'CF(Statements of Cash Flows)'!K34/'為替換算(currency conversion)'!$B$3)</f>
        <v>3.4310491092468656</v>
      </c>
      <c r="L34" s="464">
        <f>IF('CF(Statements of Cash Flows)'!L34="-","-",'CF(Statements of Cash Flows)'!L34/'為替換算(currency conversion)'!$B$3)</f>
        <v>0.14138938637006315</v>
      </c>
      <c r="M34" s="464">
        <f>IF('CF(Statements of Cash Flows)'!M34="-","-",'CF(Statements of Cash Flows)'!M34/'為替換算(currency conversion)'!$B$3)</f>
        <v>377.61334715807334</v>
      </c>
      <c r="N34" s="460">
        <f>IF('CF(Statements of Cash Flows)'!N34="-","-",'CF(Statements of Cash Flows)'!N34/'為替換算(currency conversion)'!$B$3)</f>
        <v>377.5850692807993</v>
      </c>
      <c r="O34" s="653">
        <f>IF('CF(Statements of Cash Flows)'!O34="-","-",'CF(Statements of Cash Flows)'!O34/'為替換算(currency conversion)'!$B$3)</f>
        <v>115.25120180978413</v>
      </c>
      <c r="P34" s="464">
        <f>IF('CF(Statements of Cash Flows)'!P34="-","-",'CF(Statements of Cash Flows)'!P34/'為替換算(currency conversion)'!$B$3)</f>
        <v>118.25808275992082</v>
      </c>
      <c r="Q34" s="464">
        <f>IF('CF(Statements of Cash Flows)'!Q34="-","-",'CF(Statements of Cash Flows)'!Q34/'為替換算(currency conversion)'!$B$3)</f>
        <v>786.74710151757938</v>
      </c>
      <c r="R34" s="460">
        <f>IF('CF(Statements of Cash Flows)'!R34="-","-",'CF(Statements of Cash Flows)'!R34/'為替換算(currency conversion)'!$B$3)</f>
        <v>786.74710151757938</v>
      </c>
      <c r="S34" s="653">
        <f>IF('CF(Statements of Cash Flows)'!S34="-","-",'CF(Statements of Cash Flows)'!S34/'為替換算(currency conversion)'!$B$3)</f>
        <v>3.1199924592327268</v>
      </c>
      <c r="T34" s="464">
        <f>IF('CF(Statements of Cash Flows)'!T34="-","-",'CF(Statements of Cash Flows)'!T34/'為替換算(currency conversion)'!$B$3)</f>
        <v>3.2896597228768027</v>
      </c>
      <c r="U34" s="464">
        <f>IF('CF(Statements of Cash Flows)'!U34="-","-",'CF(Statements of Cash Flows)'!U34/'為替換算(currency conversion)'!$B$3)</f>
        <v>681.9869921764539</v>
      </c>
      <c r="V34" s="729"/>
    </row>
    <row r="35" spans="3:22" s="71" customFormat="1" ht="15" customHeight="1">
      <c r="C35" s="435"/>
      <c r="D35" s="452" t="s">
        <v>365</v>
      </c>
      <c r="E35" s="453" t="s">
        <v>4</v>
      </c>
      <c r="F35" s="454" t="s">
        <v>366</v>
      </c>
      <c r="G35" s="462">
        <f>IF('CF(Statements of Cash Flows)'!G35="-","-",'CF(Statements of Cash Flows)'!G35/'為替換算(currency conversion)'!$B$3)</f>
        <v>-424.53577151475162</v>
      </c>
      <c r="H35" s="462">
        <f>IF('CF(Statements of Cash Flows)'!H35="-","-",'CF(Statements of Cash Flows)'!H35/'為替換算(currency conversion)'!$B$3)</f>
        <v>-425.58205297389009</v>
      </c>
      <c r="I35" s="462">
        <f>IF('CF(Statements of Cash Flows)'!I35="-","-",'CF(Statements of Cash Flows)'!I35/'為替換算(currency conversion)'!$B$3)</f>
        <v>-428.14591384673389</v>
      </c>
      <c r="J35" s="460">
        <f>IF('CF(Statements of Cash Flows)'!J35="-","-",'CF(Statements of Cash Flows)'!J35/'為替換算(currency conversion)'!$B$3)</f>
        <v>-977.36827222169848</v>
      </c>
      <c r="K35" s="653">
        <f>IF('CF(Statements of Cash Flows)'!K35="-","-",'CF(Statements of Cash Flows)'!K35/'為替換算(currency conversion)'!$B$3)</f>
        <v>-1.1688189273258554</v>
      </c>
      <c r="L35" s="464">
        <f>IF('CF(Statements of Cash Flows)'!L35="-","-",'CF(Statements of Cash Flows)'!L35/'為替換算(currency conversion)'!$B$3)</f>
        <v>-2.7052502592138747</v>
      </c>
      <c r="M35" s="464">
        <f>IF('CF(Statements of Cash Flows)'!M35="-","-",'CF(Statements of Cash Flows)'!M35/'為替換算(currency conversion)'!$B$3)</f>
        <v>-289.35809218587991</v>
      </c>
      <c r="N35" s="460">
        <f>IF('CF(Statements of Cash Flows)'!N35="-","-",'CF(Statements of Cash Flows)'!N35/'為替換算(currency conversion)'!$B$3)</f>
        <v>-480.41285700820055</v>
      </c>
      <c r="O35" s="653">
        <f>IF('CF(Statements of Cash Flows)'!O35="-","-",'CF(Statements of Cash Flows)'!O35/'為替換算(currency conversion)'!$B$3)</f>
        <v>-2.997454991045339</v>
      </c>
      <c r="P35" s="464">
        <f>IF('CF(Statements of Cash Flows)'!P35="-","-",'CF(Statements of Cash Flows)'!P35/'為替換算(currency conversion)'!$B$3)</f>
        <v>-6.4096521821095296</v>
      </c>
      <c r="Q35" s="464">
        <f>IF('CF(Statements of Cash Flows)'!Q35="-","-",'CF(Statements of Cash Flows)'!Q35/'為替換算(currency conversion)'!$B$3)</f>
        <v>-14.025827127910265</v>
      </c>
      <c r="R35" s="460">
        <f>IF('CF(Statements of Cash Flows)'!R35="-","-",'CF(Statements of Cash Flows)'!R35/'為替換算(currency conversion)'!$B$3)</f>
        <v>-581.44971250824767</v>
      </c>
      <c r="S35" s="653">
        <f>IF('CF(Statements of Cash Flows)'!S35="-","-",'CF(Statements of Cash Flows)'!S35/'為替換算(currency conversion)'!$B$3)</f>
        <v>-1.1593929682345179</v>
      </c>
      <c r="T35" s="464">
        <f>IF('CF(Statements of Cash Flows)'!T35="-","-",'CF(Statements of Cash Flows)'!T35/'為替換算(currency conversion)'!$B$3)</f>
        <v>-2.5450089546611365</v>
      </c>
      <c r="U35" s="464">
        <f>IF('CF(Statements of Cash Flows)'!U35="-","-",'CF(Statements of Cash Flows)'!U35/'為替換算(currency conversion)'!$B$3)</f>
        <v>-144.84871335658403</v>
      </c>
      <c r="V35" s="729"/>
    </row>
    <row r="36" spans="3:22" s="71" customFormat="1" ht="15" customHeight="1">
      <c r="C36" s="435"/>
      <c r="D36" s="304" t="s">
        <v>367</v>
      </c>
      <c r="E36" s="453" t="s">
        <v>4</v>
      </c>
      <c r="F36" s="454" t="s">
        <v>508</v>
      </c>
      <c r="G36" s="462" t="str">
        <f>IF('CF(Statements of Cash Flows)'!G36="-","-",'CF(Statements of Cash Flows)'!G36/'為替換算(currency conversion)'!$B$3)</f>
        <v>-</v>
      </c>
      <c r="H36" s="462" t="str">
        <f>IF('CF(Statements of Cash Flows)'!H36="-","-",'CF(Statements of Cash Flows)'!H36/'為替換算(currency conversion)'!$B$3)</f>
        <v>-</v>
      </c>
      <c r="I36" s="462" t="str">
        <f>IF('CF(Statements of Cash Flows)'!I36="-","-",'CF(Statements of Cash Flows)'!I36/'為替換算(currency conversion)'!$B$3)</f>
        <v>-</v>
      </c>
      <c r="J36" s="460" t="str">
        <f>IF('CF(Statements of Cash Flows)'!J36="-","-",'CF(Statements of Cash Flows)'!J36/'為替換算(currency conversion)'!$B$3)</f>
        <v>-</v>
      </c>
      <c r="K36" s="653" t="str">
        <f>IF('CF(Statements of Cash Flows)'!K36="-","-",'CF(Statements of Cash Flows)'!K36/'為替換算(currency conversion)'!$B$3)</f>
        <v>-</v>
      </c>
      <c r="L36" s="464" t="str">
        <f>IF('CF(Statements of Cash Flows)'!L36="-","-",'CF(Statements of Cash Flows)'!L36/'為替換算(currency conversion)'!$B$3)</f>
        <v>-</v>
      </c>
      <c r="M36" s="464" t="str">
        <f>IF('CF(Statements of Cash Flows)'!M36="-","-",'CF(Statements of Cash Flows)'!M36/'為替換算(currency conversion)'!$B$3)</f>
        <v>-</v>
      </c>
      <c r="N36" s="460" t="str">
        <f>IF('CF(Statements of Cash Flows)'!N36="-","-",'CF(Statements of Cash Flows)'!N36/'為替換算(currency conversion)'!$B$3)</f>
        <v>-</v>
      </c>
      <c r="O36" s="653">
        <f>IF('CF(Statements of Cash Flows)'!O36="-","-",'CF(Statements of Cash Flows)'!O36/'為替換算(currency conversion)'!$B$3)</f>
        <v>-79.046092939956637</v>
      </c>
      <c r="P36" s="464">
        <f>IF('CF(Statements of Cash Flows)'!P36="-","-",'CF(Statements of Cash Flows)'!P36/'為替換算(currency conversion)'!$B$3)</f>
        <v>-170.17626543500802</v>
      </c>
      <c r="Q36" s="464">
        <f>IF('CF(Statements of Cash Flows)'!Q36="-","-",'CF(Statements of Cash Flows)'!Q36/'為替換算(currency conversion)'!$B$3)</f>
        <v>-250.42888113865584</v>
      </c>
      <c r="R36" s="460">
        <f>IF('CF(Statements of Cash Flows)'!R36="-","-",'CF(Statements of Cash Flows)'!R36/'為替換算(currency conversion)'!$B$3)</f>
        <v>-336.52559147893299</v>
      </c>
      <c r="S36" s="653">
        <f>IF('CF(Statements of Cash Flows)'!S36="-","-",'CF(Statements of Cash Flows)'!S36/'為替換算(currency conversion)'!$B$3)</f>
        <v>-100.43359411820153</v>
      </c>
      <c r="T36" s="464">
        <f>IF('CF(Statements of Cash Flows)'!T36="-","-",'CF(Statements of Cash Flows)'!T36/'為替換算(currency conversion)'!$B$3)</f>
        <v>-198.77462531812611</v>
      </c>
      <c r="U36" s="464">
        <f>IF('CF(Statements of Cash Flows)'!U36="-","-",'CF(Statements of Cash Flows)'!U36/'為替換算(currency conversion)'!$B$3)</f>
        <v>-293.81657083608258</v>
      </c>
      <c r="V36" s="729"/>
    </row>
    <row r="37" spans="3:22" s="71" customFormat="1" ht="15" customHeight="1">
      <c r="C37" s="435"/>
      <c r="D37" s="452" t="s">
        <v>369</v>
      </c>
      <c r="E37" s="453" t="s">
        <v>4</v>
      </c>
      <c r="F37" s="454" t="s">
        <v>370</v>
      </c>
      <c r="G37" s="462" t="str">
        <f>IF('CF(Statements of Cash Flows)'!G37="-","-",'CF(Statements of Cash Flows)'!G37/'為替換算(currency conversion)'!$B$3)</f>
        <v>-</v>
      </c>
      <c r="H37" s="462">
        <f>IF('CF(Statements of Cash Flows)'!H37="-","-",'CF(Statements of Cash Flows)'!H37/'為替換算(currency conversion)'!$B$3)</f>
        <v>-0.38646432274483927</v>
      </c>
      <c r="I37" s="462">
        <f>IF('CF(Statements of Cash Flows)'!I37="-","-",'CF(Statements of Cash Flows)'!I37/'為替換算(currency conversion)'!$B$3)</f>
        <v>-1.0745593364124799</v>
      </c>
      <c r="J37" s="460">
        <f>IF('CF(Statements of Cash Flows)'!J37="-","-",'CF(Statements of Cash Flows)'!J37/'為替換算(currency conversion)'!$B$3)</f>
        <v>-1.0745593364124799</v>
      </c>
      <c r="K37" s="653">
        <f>IF('CF(Statements of Cash Flows)'!K37="-","-",'CF(Statements of Cash Flows)'!K37/'為替換算(currency conversion)'!$B$3)</f>
        <v>-11.075501932321613</v>
      </c>
      <c r="L37" s="464">
        <f>IF('CF(Statements of Cash Flows)'!L37="-","-",'CF(Statements of Cash Flows)'!L37/'為替換算(currency conversion)'!$B$3)</f>
        <v>-11.075501932321613</v>
      </c>
      <c r="M37" s="464">
        <f>IF('CF(Statements of Cash Flows)'!M37="-","-",'CF(Statements of Cash Flows)'!M37/'為替換算(currency conversion)'!$B$3)</f>
        <v>-12.366858327834857</v>
      </c>
      <c r="N37" s="460">
        <f>IF('CF(Statements of Cash Flows)'!N37="-","-",'CF(Statements of Cash Flows)'!N37/'為替換算(currency conversion)'!$B$3)</f>
        <v>-12.366858327834857</v>
      </c>
      <c r="O37" s="653">
        <f>IF('CF(Statements of Cash Flows)'!O37="-","-",'CF(Statements of Cash Flows)'!O37/'為替換算(currency conversion)'!$B$3)</f>
        <v>-3.5724384956169288</v>
      </c>
      <c r="P37" s="464">
        <f>IF('CF(Statements of Cash Flows)'!P37="-","-",'CF(Statements of Cash Flows)'!P37/'為替換算(currency conversion)'!$B$3)</f>
        <v>-3.9777547365444432</v>
      </c>
      <c r="Q37" s="464">
        <f>IF('CF(Statements of Cash Flows)'!Q37="-","-",'CF(Statements of Cash Flows)'!Q37/'為替換算(currency conversion)'!$B$3)</f>
        <v>-8.4079555094730889</v>
      </c>
      <c r="R37" s="460">
        <f>IF('CF(Statements of Cash Flows)'!R37="-","-",'CF(Statements of Cash Flows)'!R37/'為替換算(currency conversion)'!$B$3)</f>
        <v>-22.923932510132904</v>
      </c>
      <c r="S37" s="653" t="str">
        <f>IF('CF(Statements of Cash Flows)'!S37="-","-",'CF(Statements of Cash Flows)'!S37/'為替換算(currency conversion)'!$B$3)</f>
        <v>-</v>
      </c>
      <c r="T37" s="464">
        <f>IF('CF(Statements of Cash Flows)'!T37="-","-",'CF(Statements of Cash Flows)'!T37/'為替換算(currency conversion)'!$B$3)</f>
        <v>-5.4387783957017621</v>
      </c>
      <c r="U37" s="464">
        <f>IF('CF(Statements of Cash Flows)'!U37="-","-",'CF(Statements of Cash Flows)'!U37/'為替換算(currency conversion)'!$B$3)</f>
        <v>-19.502309359977378</v>
      </c>
      <c r="V37" s="729"/>
    </row>
    <row r="38" spans="3:22" s="71" customFormat="1" ht="15" customHeight="1">
      <c r="C38" s="435"/>
      <c r="D38" s="452" t="s">
        <v>371</v>
      </c>
      <c r="E38" s="453" t="s">
        <v>4</v>
      </c>
      <c r="F38" s="479" t="s">
        <v>372</v>
      </c>
      <c r="G38" s="462" t="str">
        <f>IF('CF(Statements of Cash Flows)'!G38="-","-",'CF(Statements of Cash Flows)'!G38/'為替換算(currency conversion)'!$B$3)</f>
        <v>-</v>
      </c>
      <c r="H38" s="462" t="str">
        <f>IF('CF(Statements of Cash Flows)'!H38="-","-",'CF(Statements of Cash Flows)'!H38/'為替換算(currency conversion)'!$B$3)</f>
        <v>-</v>
      </c>
      <c r="I38" s="462" t="str">
        <f>IF('CF(Statements of Cash Flows)'!I38="-","-",'CF(Statements of Cash Flows)'!I38/'為替換算(currency conversion)'!$B$3)</f>
        <v>-</v>
      </c>
      <c r="J38" s="460" t="str">
        <f>IF('CF(Statements of Cash Flows)'!J38="-","-",'CF(Statements of Cash Flows)'!J38/'為替換算(currency conversion)'!$B$3)</f>
        <v>-</v>
      </c>
      <c r="K38" s="653" t="str">
        <f>IF('CF(Statements of Cash Flows)'!K38="-","-",'CF(Statements of Cash Flows)'!K38/'為替換算(currency conversion)'!$B$3)</f>
        <v>-</v>
      </c>
      <c r="L38" s="464" t="str">
        <f>IF('CF(Statements of Cash Flows)'!L38="-","-",'CF(Statements of Cash Flows)'!L38/'為替換算(currency conversion)'!$B$3)</f>
        <v>-</v>
      </c>
      <c r="M38" s="464">
        <f>IF('CF(Statements of Cash Flows)'!M38="-","-",'CF(Statements of Cash Flows)'!M38/'為替換算(currency conversion)'!$B$3)</f>
        <v>111.21689131869168</v>
      </c>
      <c r="N38" s="460">
        <f>IF('CF(Statements of Cash Flows)'!N38="-","-",'CF(Statements of Cash Flows)'!N38/'為替換算(currency conversion)'!$B$3)</f>
        <v>111.21689131869168</v>
      </c>
      <c r="O38" s="653" t="str">
        <f>IF('CF(Statements of Cash Flows)'!O38="-","-",'CF(Statements of Cash Flows)'!O38/'為替換算(currency conversion)'!$B$3)</f>
        <v>-</v>
      </c>
      <c r="P38" s="464" t="str">
        <f>IF('CF(Statements of Cash Flows)'!P38="-","-",'CF(Statements of Cash Flows)'!P38/'為替換算(currency conversion)'!$B$3)</f>
        <v>-</v>
      </c>
      <c r="Q38" s="464" t="str">
        <f>IF('CF(Statements of Cash Flows)'!Q38="-","-",'CF(Statements of Cash Flows)'!Q38/'為替換算(currency conversion)'!$B$3)</f>
        <v>-</v>
      </c>
      <c r="R38" s="460" t="str">
        <f>IF('CF(Statements of Cash Flows)'!R38="-","-",'CF(Statements of Cash Flows)'!R38/'為替換算(currency conversion)'!$B$3)</f>
        <v>-</v>
      </c>
      <c r="S38" s="653" t="str">
        <f>IF('CF(Statements of Cash Flows)'!S38="-","-",'CF(Statements of Cash Flows)'!S38/'為替換算(currency conversion)'!$B$3)</f>
        <v>-</v>
      </c>
      <c r="T38" s="464" t="str">
        <f>IF('CF(Statements of Cash Flows)'!T38="-","-",'CF(Statements of Cash Flows)'!T38/'為替換算(currency conversion)'!$B$3)</f>
        <v>-</v>
      </c>
      <c r="U38" s="464" t="str">
        <f>IF('CF(Statements of Cash Flows)'!U38="-","-",'CF(Statements of Cash Flows)'!U38/'為替換算(currency conversion)'!$B$3)</f>
        <v>-</v>
      </c>
      <c r="V38" s="729"/>
    </row>
    <row r="39" spans="3:22" s="71" customFormat="1" ht="15" customHeight="1">
      <c r="C39" s="435"/>
      <c r="D39" s="452" t="s">
        <v>373</v>
      </c>
      <c r="E39" s="453" t="s">
        <v>4</v>
      </c>
      <c r="F39" s="479" t="s">
        <v>374</v>
      </c>
      <c r="G39" s="462">
        <f>IF('CF(Statements of Cash Flows)'!G39="-","-",'CF(Statements of Cash Flows)'!G39/'為替換算(currency conversion)'!$B$3)</f>
        <v>-103.74210575926101</v>
      </c>
      <c r="H39" s="462">
        <f>IF('CF(Statements of Cash Flows)'!H39="-","-",'CF(Statements of Cash Flows)'!H39/'為替換算(currency conversion)'!$B$3)</f>
        <v>-105.7498350457159</v>
      </c>
      <c r="I39" s="462">
        <f>IF('CF(Statements of Cash Flows)'!I39="-","-",'CF(Statements of Cash Flows)'!I39/'為替換算(currency conversion)'!$B$3)</f>
        <v>-203.15769629559807</v>
      </c>
      <c r="J39" s="460">
        <f>IF('CF(Statements of Cash Flows)'!J39="-","-",'CF(Statements of Cash Flows)'!J39/'為替換算(currency conversion)'!$B$3)</f>
        <v>-204.91092468658687</v>
      </c>
      <c r="K39" s="653">
        <f>IF('CF(Statements of Cash Flows)'!K39="-","-",'CF(Statements of Cash Flows)'!K39/'為替換算(currency conversion)'!$B$3)</f>
        <v>-97.445565086247527</v>
      </c>
      <c r="L39" s="464">
        <f>IF('CF(Statements of Cash Flows)'!L39="-","-",'CF(Statements of Cash Flows)'!L39/'為替換算(currency conversion)'!$B$3)</f>
        <v>-99.132811763596948</v>
      </c>
      <c r="M39" s="464">
        <f>IF('CF(Statements of Cash Flows)'!M39="-","-",'CF(Statements of Cash Flows)'!M39/'為替換算(currency conversion)'!$B$3)</f>
        <v>-209.77471957771704</v>
      </c>
      <c r="N39" s="460">
        <f>IF('CF(Statements of Cash Flows)'!N39="-","-",'CF(Statements of Cash Flows)'!N39/'為替換算(currency conversion)'!$B$3)</f>
        <v>-211.4996700914318</v>
      </c>
      <c r="O39" s="653">
        <f>IF('CF(Statements of Cash Flows)'!O39="-","-",'CF(Statements of Cash Flows)'!O39/'為替換算(currency conversion)'!$B$3)</f>
        <v>-110.65133377321142</v>
      </c>
      <c r="P39" s="464">
        <f>IF('CF(Statements of Cash Flows)'!P39="-","-",'CF(Statements of Cash Flows)'!P39/'為替換算(currency conversion)'!$B$3)</f>
        <v>-112.36685832783485</v>
      </c>
      <c r="Q39" s="464">
        <f>IF('CF(Statements of Cash Flows)'!Q39="-","-",'CF(Statements of Cash Flows)'!Q39/'為替換算(currency conversion)'!$B$3)</f>
        <v>-229.68234517862192</v>
      </c>
      <c r="R39" s="460">
        <f>IF('CF(Statements of Cash Flows)'!R39="-","-",'CF(Statements of Cash Flows)'!R39/'為替換算(currency conversion)'!$B$3)</f>
        <v>-231.39786973324536</v>
      </c>
      <c r="S39" s="653">
        <f>IF('CF(Statements of Cash Flows)'!S39="-","-",'CF(Statements of Cash Flows)'!S39/'為替換算(currency conversion)'!$B$3)</f>
        <v>-117.3249128098784</v>
      </c>
      <c r="T39" s="464">
        <f>IF('CF(Statements of Cash Flows)'!T39="-","-",'CF(Statements of Cash Flows)'!T39/'為替換算(currency conversion)'!$B$3)</f>
        <v>-118.95560373267979</v>
      </c>
      <c r="U39" s="464">
        <f>IF('CF(Statements of Cash Flows)'!U39="-","-",'CF(Statements of Cash Flows)'!U39/'為替換算(currency conversion)'!$B$3)</f>
        <v>-236.27109058346687</v>
      </c>
      <c r="V39" s="729"/>
    </row>
    <row r="40" spans="3:22" s="71" customFormat="1" ht="15" customHeight="1">
      <c r="C40" s="435"/>
      <c r="D40" s="452" t="s">
        <v>375</v>
      </c>
      <c r="E40" s="453" t="s">
        <v>4</v>
      </c>
      <c r="F40" s="479" t="s">
        <v>376</v>
      </c>
      <c r="G40" s="462" t="str">
        <f>IF('CF(Statements of Cash Flows)'!G40="-","-",'CF(Statements of Cash Flows)'!G40/'為替換算(currency conversion)'!$B$3)</f>
        <v>-</v>
      </c>
      <c r="H40" s="462" t="str">
        <f>IF('CF(Statements of Cash Flows)'!H40="-","-",'CF(Statements of Cash Flows)'!H40/'為替換算(currency conversion)'!$B$3)</f>
        <v>-</v>
      </c>
      <c r="I40" s="462" t="str">
        <f>IF('CF(Statements of Cash Flows)'!I40="-","-",'CF(Statements of Cash Flows)'!I40/'為替換算(currency conversion)'!$B$3)</f>
        <v>-</v>
      </c>
      <c r="J40" s="460">
        <f>IF('CF(Statements of Cash Flows)'!J40="-","-",'CF(Statements of Cash Flows)'!J40/'為替換算(currency conversion)'!$B$3)</f>
        <v>188.51918182675087</v>
      </c>
      <c r="K40" s="653">
        <f>IF('CF(Statements of Cash Flows)'!K40="-","-",'CF(Statements of Cash Flows)'!K40/'為替換算(currency conversion)'!$B$3)</f>
        <v>-188.51918182675087</v>
      </c>
      <c r="L40" s="464">
        <f>IF('CF(Statements of Cash Flows)'!L40="-","-",'CF(Statements of Cash Flows)'!L40/'為替換算(currency conversion)'!$B$3)</f>
        <v>-188.51918182675087</v>
      </c>
      <c r="M40" s="464">
        <f>IF('CF(Statements of Cash Flows)'!M40="-","-",'CF(Statements of Cash Flows)'!M40/'為替換算(currency conversion)'!$B$3)</f>
        <v>-188.51918182675087</v>
      </c>
      <c r="N40" s="460">
        <f>IF('CF(Statements of Cash Flows)'!N40="-","-",'CF(Statements of Cash Flows)'!N40/'為替換算(currency conversion)'!$B$3)</f>
        <v>37.70383636535017</v>
      </c>
      <c r="O40" s="653">
        <f>IF('CF(Statements of Cash Flows)'!O40="-","-",'CF(Statements of Cash Flows)'!O40/'為替換算(currency conversion)'!$B$3)</f>
        <v>-226.22301819210105</v>
      </c>
      <c r="P40" s="464">
        <f>IF('CF(Statements of Cash Flows)'!P40="-","-",'CF(Statements of Cash Flows)'!P40/'為替換算(currency conversion)'!$B$3)</f>
        <v>-226.22301819210105</v>
      </c>
      <c r="Q40" s="464">
        <f>IF('CF(Statements of Cash Flows)'!Q40="-","-",'CF(Statements of Cash Flows)'!Q40/'為替換算(currency conversion)'!$B$3)</f>
        <v>-226.22301819210105</v>
      </c>
      <c r="R40" s="460">
        <f>IF('CF(Statements of Cash Flows)'!R40="-","-",'CF(Statements of Cash Flows)'!R40/'為替換算(currency conversion)'!$B$3)</f>
        <v>-226.22301819210105</v>
      </c>
      <c r="S40" s="653" t="str">
        <f>IF('CF(Statements of Cash Flows)'!S40="-","-",'CF(Statements of Cash Flows)'!S40/'為替換算(currency conversion)'!$B$3)</f>
        <v>-</v>
      </c>
      <c r="T40" s="464" t="str">
        <f>IF('CF(Statements of Cash Flows)'!T40="-","-",'CF(Statements of Cash Flows)'!T40/'為替換算(currency conversion)'!$B$3)</f>
        <v>-</v>
      </c>
      <c r="U40" s="464" t="str">
        <f>IF('CF(Statements of Cash Flows)'!U40="-","-",'CF(Statements of Cash Flows)'!U40/'為替換算(currency conversion)'!$B$3)</f>
        <v>-</v>
      </c>
      <c r="V40" s="729"/>
    </row>
    <row r="41" spans="3:22" s="71" customFormat="1" ht="15" customHeight="1">
      <c r="C41" s="435"/>
      <c r="D41" s="452" t="s">
        <v>377</v>
      </c>
      <c r="E41" s="453" t="s">
        <v>4</v>
      </c>
      <c r="F41" s="454" t="s">
        <v>509</v>
      </c>
      <c r="G41" s="462">
        <f>IF('CF(Statements of Cash Flows)'!G41="-","-",'CF(Statements of Cash Flows)'!G41/'為替換算(currency conversion)'!$B$3)</f>
        <v>-5.9760580639080025</v>
      </c>
      <c r="H41" s="462">
        <f>IF('CF(Statements of Cash Flows)'!H41="-","-",'CF(Statements of Cash Flows)'!H41/'為替換算(currency conversion)'!$B$3)</f>
        <v>-6.6547271184843053</v>
      </c>
      <c r="I41" s="462">
        <f>IF('CF(Statements of Cash Flows)'!I41="-","-",'CF(Statements of Cash Flows)'!I41/'為替換算(currency conversion)'!$B$3)</f>
        <v>-7.2862663776039209</v>
      </c>
      <c r="J41" s="460">
        <f>IF('CF(Statements of Cash Flows)'!J41="-","-",'CF(Statements of Cash Flows)'!J41/'為替換算(currency conversion)'!$B$3)</f>
        <v>-7.2862663776039209</v>
      </c>
      <c r="K41" s="653">
        <f>IF('CF(Statements of Cash Flows)'!K41="-","-",'CF(Statements of Cash Flows)'!K41/'為替換算(currency conversion)'!$B$3)</f>
        <v>-6.079743613912715</v>
      </c>
      <c r="L41" s="464">
        <f>IF('CF(Statements of Cash Flows)'!L41="-","-",'CF(Statements of Cash Flows)'!L41/'為替換算(currency conversion)'!$B$3)</f>
        <v>-6.4285041002922041</v>
      </c>
      <c r="M41" s="464">
        <f>IF('CF(Statements of Cash Flows)'!M41="-","-",'CF(Statements of Cash Flows)'!M41/'為替換算(currency conversion)'!$B$3)</f>
        <v>-7.0788952775944951</v>
      </c>
      <c r="N41" s="460">
        <f>IF('CF(Statements of Cash Flows)'!N41="-","-",'CF(Statements of Cash Flows)'!N41/'為替換算(currency conversion)'!$B$3)</f>
        <v>-7.0788952775944951</v>
      </c>
      <c r="O41" s="653">
        <f>IF('CF(Statements of Cash Flows)'!O41="-","-",'CF(Statements of Cash Flows)'!O41/'為替換算(currency conversion)'!$B$3)</f>
        <v>-10.019794514091808</v>
      </c>
      <c r="P41" s="464">
        <f>IF('CF(Statements of Cash Flows)'!P41="-","-",'CF(Statements of Cash Flows)'!P41/'為替換算(currency conversion)'!$B$3)</f>
        <v>-10.500518427750023</v>
      </c>
      <c r="Q41" s="464">
        <f>IF('CF(Statements of Cash Flows)'!Q41="-","-",'CF(Statements of Cash Flows)'!Q41/'為替換算(currency conversion)'!$B$3)</f>
        <v>-11.037798095956264</v>
      </c>
      <c r="R41" s="460">
        <f>IF('CF(Statements of Cash Flows)'!R41="-","-",'CF(Statements of Cash Flows)'!R41/'為替換算(currency conversion)'!$B$3)</f>
        <v>-11.103779809595625</v>
      </c>
      <c r="S41" s="653">
        <f>IF('CF(Statements of Cash Flows)'!S41="-","-",'CF(Statements of Cash Flows)'!S41/'為替換算(currency conversion)'!$B$3)</f>
        <v>-12.527099632387594</v>
      </c>
      <c r="T41" s="464">
        <f>IF('CF(Statements of Cash Flows)'!T41="-","-",'CF(Statements of Cash Flows)'!T41/'為替換算(currency conversion)'!$B$3)</f>
        <v>-17.258931096239042</v>
      </c>
      <c r="U41" s="464">
        <f>IF('CF(Statements of Cash Flows)'!U41="-","-",'CF(Statements of Cash Flows)'!U41/'為替換算(currency conversion)'!$B$3)</f>
        <v>-17.947026109906684</v>
      </c>
      <c r="V41" s="729"/>
    </row>
    <row r="42" spans="3:22" s="71" customFormat="1" ht="15" customHeight="1">
      <c r="C42" s="435"/>
      <c r="D42" s="452" t="s">
        <v>379</v>
      </c>
      <c r="E42" s="453" t="s">
        <v>4</v>
      </c>
      <c r="F42" s="454" t="s">
        <v>510</v>
      </c>
      <c r="G42" s="462" t="str">
        <f>IF('CF(Statements of Cash Flows)'!G42="-","-",'CF(Statements of Cash Flows)'!G42/'為替換算(currency conversion)'!$B$3)</f>
        <v>-</v>
      </c>
      <c r="H42" s="462">
        <f>IF('CF(Statements of Cash Flows)'!H42="-","-",'CF(Statements of Cash Flows)'!H42/'為替換算(currency conversion)'!$B$3)</f>
        <v>-9.4259590913375428E-3</v>
      </c>
      <c r="I42" s="462">
        <f>IF('CF(Statements of Cash Flows)'!I42="-","-",'CF(Statements of Cash Flows)'!I42/'為替換算(currency conversion)'!$B$3)</f>
        <v>-9.4259590913375428E-3</v>
      </c>
      <c r="J42" s="460">
        <f>IF('CF(Statements of Cash Flows)'!J42="-","-",'CF(Statements of Cash Flows)'!J42/'為替換算(currency conversion)'!$B$3)</f>
        <v>-9.4259590913375428E-3</v>
      </c>
      <c r="K42" s="653" t="str">
        <f>IF('CF(Statements of Cash Flows)'!K42="-","-",'CF(Statements of Cash Flows)'!K42/'為替換算(currency conversion)'!$B$3)</f>
        <v>-</v>
      </c>
      <c r="L42" s="464" t="str">
        <f>IF('CF(Statements of Cash Flows)'!L42="-","-",'CF(Statements of Cash Flows)'!L42/'為替換算(currency conversion)'!$B$3)</f>
        <v>-</v>
      </c>
      <c r="M42" s="464" t="str">
        <f>IF('CF(Statements of Cash Flows)'!M42="-","-",'CF(Statements of Cash Flows)'!M42/'為替換算(currency conversion)'!$B$3)</f>
        <v>-</v>
      </c>
      <c r="N42" s="460" t="str">
        <f>IF('CF(Statements of Cash Flows)'!N42="-","-",'CF(Statements of Cash Flows)'!N42/'為替換算(currency conversion)'!$B$3)</f>
        <v>-</v>
      </c>
      <c r="O42" s="653" t="str">
        <f>IF('CF(Statements of Cash Flows)'!O42="-","-",'CF(Statements of Cash Flows)'!O42/'為替換算(currency conversion)'!$B$3)</f>
        <v>-</v>
      </c>
      <c r="P42" s="464" t="str">
        <f>IF('CF(Statements of Cash Flows)'!P42="-","-",'CF(Statements of Cash Flows)'!P42/'為替換算(currency conversion)'!$B$3)</f>
        <v>-</v>
      </c>
      <c r="Q42" s="464" t="str">
        <f>IF('CF(Statements of Cash Flows)'!Q42="-","-",'CF(Statements of Cash Flows)'!Q42/'為替換算(currency conversion)'!$B$3)</f>
        <v>-</v>
      </c>
      <c r="R42" s="460" t="str">
        <f>IF('CF(Statements of Cash Flows)'!R42="-","-",'CF(Statements of Cash Flows)'!R42/'為替換算(currency conversion)'!$B$3)</f>
        <v>-</v>
      </c>
      <c r="S42" s="653" t="str">
        <f>IF('CF(Statements of Cash Flows)'!S42="-","-",'CF(Statements of Cash Flows)'!S42/'為替換算(currency conversion)'!$B$3)</f>
        <v>-</v>
      </c>
      <c r="T42" s="464" t="str">
        <f>IF('CF(Statements of Cash Flows)'!T42="-","-",'CF(Statements of Cash Flows)'!T42/'為替換算(currency conversion)'!$B$3)</f>
        <v>-</v>
      </c>
      <c r="U42" s="464" t="str">
        <f>IF('CF(Statements of Cash Flows)'!U42="-","-",'CF(Statements of Cash Flows)'!U42/'為替換算(currency conversion)'!$B$3)</f>
        <v>-</v>
      </c>
      <c r="V42" s="729"/>
    </row>
    <row r="43" spans="3:22" s="71" customFormat="1" ht="15" customHeight="1">
      <c r="C43" s="435"/>
      <c r="D43" s="452" t="s">
        <v>381</v>
      </c>
      <c r="E43" s="453" t="s">
        <v>4</v>
      </c>
      <c r="F43" s="454" t="s">
        <v>341</v>
      </c>
      <c r="G43" s="462">
        <f>IF('CF(Statements of Cash Flows)'!G43="-","-",'CF(Statements of Cash Flows)'!G43/'為替換算(currency conversion)'!$B$3)</f>
        <v>-5.0805919502309358</v>
      </c>
      <c r="H43" s="462">
        <f>IF('CF(Statements of Cash Flows)'!H43="-","-",'CF(Statements of Cash Flows)'!H43/'為替換算(currency conversion)'!$B$3)</f>
        <v>-10.509944386841362</v>
      </c>
      <c r="I43" s="462">
        <f>IF('CF(Statements of Cash Flows)'!I43="-","-",'CF(Statements of Cash Flows)'!I43/'為替換算(currency conversion)'!$B$3)</f>
        <v>-14.204920350645677</v>
      </c>
      <c r="J43" s="460">
        <f>IF('CF(Statements of Cash Flows)'!J43="-","-",'CF(Statements of Cash Flows)'!J43/'為替換算(currency conversion)'!$B$3)</f>
        <v>-23.90423225563201</v>
      </c>
      <c r="K43" s="653">
        <f>IF('CF(Statements of Cash Flows)'!K43="-","-",'CF(Statements of Cash Flows)'!K43/'為替換算(currency conversion)'!$B$3)</f>
        <v>-3.4027712319728529</v>
      </c>
      <c r="L43" s="464">
        <f>IF('CF(Statements of Cash Flows)'!L43="-","-",'CF(Statements of Cash Flows)'!L43/'為替換算(currency conversion)'!$B$3)</f>
        <v>-9.0771986049580544</v>
      </c>
      <c r="M43" s="464">
        <f>IF('CF(Statements of Cash Flows)'!M43="-","-",'CF(Statements of Cash Flows)'!M43/'為替換算(currency conversion)'!$B$3)</f>
        <v>-14.977848996135357</v>
      </c>
      <c r="N43" s="460">
        <f>IF('CF(Statements of Cash Flows)'!N43="-","-",'CF(Statements of Cash Flows)'!N43/'為替換算(currency conversion)'!$B$3)</f>
        <v>-24.620605146573663</v>
      </c>
      <c r="O43" s="653">
        <f>IF('CF(Statements of Cash Flows)'!O43="-","-",'CF(Statements of Cash Flows)'!O43/'為替換算(currency conversion)'!$B$3)</f>
        <v>-3.6855500047129794</v>
      </c>
      <c r="P43" s="464" t="str">
        <f>IF('CF(Statements of Cash Flows)'!P43="-","-",'CF(Statements of Cash Flows)'!P43/'為替換算(currency conversion)'!$B$3)</f>
        <v>-</v>
      </c>
      <c r="Q43" s="464">
        <f>IF('CF(Statements of Cash Flows)'!Q43="-","-",'CF(Statements of Cash Flows)'!Q43/'為替換算(currency conversion)'!$B$3)</f>
        <v>4.486756527476671</v>
      </c>
      <c r="R43" s="460">
        <f>IF('CF(Statements of Cash Flows)'!R43="-","-",'CF(Statements of Cash Flows)'!R43/'為替換算(currency conversion)'!$B$3)</f>
        <v>4.7224055047601095</v>
      </c>
      <c r="S43" s="653" t="str">
        <f>IF('CF(Statements of Cash Flows)'!S43="-","-",'CF(Statements of Cash Flows)'!S43/'為替換算(currency conversion)'!$B$3)</f>
        <v>-</v>
      </c>
      <c r="T43" s="464">
        <f>IF('CF(Statements of Cash Flows)'!T43="-","-",'CF(Statements of Cash Flows)'!T43/'為替換算(currency conversion)'!$B$3)</f>
        <v>0.66924309548496552</v>
      </c>
      <c r="U43" s="464">
        <f>IF('CF(Statements of Cash Flows)'!U43="-","-",'CF(Statements of Cash Flows)'!U43/'為替換算(currency conversion)'!$B$3)</f>
        <v>0.16024130455273825</v>
      </c>
      <c r="V43" s="729"/>
    </row>
    <row r="44" spans="3:22" s="71" customFormat="1" ht="15" customHeight="1">
      <c r="C44" s="818" t="s">
        <v>511</v>
      </c>
      <c r="D44" s="819"/>
      <c r="E44" s="470" t="s">
        <v>4</v>
      </c>
      <c r="F44" s="471" t="s">
        <v>512</v>
      </c>
      <c r="G44" s="501">
        <f>IF('CF(Statements of Cash Flows)'!G44="-","-",'CF(Statements of Cash Flows)'!G44/'為替換算(currency conversion)'!$B$3)</f>
        <v>-556.81968140258266</v>
      </c>
      <c r="H44" s="472">
        <f>IF('CF(Statements of Cash Flows)'!H44="-","-",'CF(Statements of Cash Flows)'!H44/'為替換算(currency conversion)'!$B$3)</f>
        <v>-621.6514280328023</v>
      </c>
      <c r="I44" s="472">
        <f>IF('CF(Statements of Cash Flows)'!I44="-","-",'CF(Statements of Cash Flows)'!I44/'為替換算(currency conversion)'!$B$3)</f>
        <v>-492.37439909510789</v>
      </c>
      <c r="J44" s="502">
        <f>IF('CF(Statements of Cash Flows)'!J44="-","-",'CF(Statements of Cash Flows)'!J44/'為替換算(currency conversion)'!$B$3)</f>
        <v>-567.07512489395799</v>
      </c>
      <c r="K44" s="658">
        <f>IF('CF(Statements of Cash Flows)'!K44="-","-",'CF(Statements of Cash Flows)'!K44/'為替換算(currency conversion)'!$B$3)</f>
        <v>56.819681402582709</v>
      </c>
      <c r="L44" s="476">
        <f>IF('CF(Statements of Cash Flows)'!L44="-","-",'CF(Statements of Cash Flows)'!L44/'為替換算(currency conversion)'!$B$3)</f>
        <v>71.580733339617311</v>
      </c>
      <c r="M44" s="476">
        <f>IF('CF(Statements of Cash Flows)'!M44="-","-",'CF(Statements of Cash Flows)'!M44/'為替換算(currency conversion)'!$B$3)</f>
        <v>92.459232726929969</v>
      </c>
      <c r="N44" s="502">
        <f>IF('CF(Statements of Cash Flows)'!N44="-","-",'CF(Statements of Cash Flows)'!N44/'為替換算(currency conversion)'!$B$3)</f>
        <v>571.0340277123197</v>
      </c>
      <c r="O44" s="658">
        <f>IF('CF(Statements of Cash Flows)'!O44="-","-",'CF(Statements of Cash Flows)'!O44/'為替換算(currency conversion)'!$B$3)</f>
        <v>291.70515599962295</v>
      </c>
      <c r="P44" s="476">
        <f>IF('CF(Statements of Cash Flows)'!P44="-","-",'CF(Statements of Cash Flows)'!P44/'為替換算(currency conversion)'!$B$3)</f>
        <v>-225.70459044207746</v>
      </c>
      <c r="Q44" s="476">
        <f>IF('CF(Statements of Cash Flows)'!Q44="-","-",'CF(Statements of Cash Flows)'!Q44/'為替換算(currency conversion)'!$B$3)</f>
        <v>9.3599773776981809</v>
      </c>
      <c r="R44" s="502">
        <f>IF('CF(Statements of Cash Flows)'!R44="-","-",'CF(Statements of Cash Flows)'!R44/'為替換算(currency conversion)'!$B$3)</f>
        <v>-408.06862098218494</v>
      </c>
      <c r="S44" s="658">
        <f>IF('CF(Statements of Cash Flows)'!S44="-","-",'CF(Statements of Cash Flows)'!S44/'為替換算(currency conversion)'!$B$3)</f>
        <v>587.09586200395893</v>
      </c>
      <c r="T44" s="476">
        <f>IF('CF(Statements of Cash Flows)'!T44="-","-",'CF(Statements of Cash Flows)'!T44/'為替換算(currency conversion)'!$B$3)</f>
        <v>495.81487416344612</v>
      </c>
      <c r="U44" s="476">
        <f>IF('CF(Statements of Cash Flows)'!U44="-","-",'CF(Statements of Cash Flows)'!U44/'為替換算(currency conversion)'!$B$3)</f>
        <v>874.78555943067204</v>
      </c>
      <c r="V44" s="734"/>
    </row>
    <row r="45" spans="3:22" s="71" customFormat="1" ht="15" customHeight="1">
      <c r="C45" s="818" t="s">
        <v>513</v>
      </c>
      <c r="D45" s="819"/>
      <c r="E45" s="470" t="s">
        <v>4</v>
      </c>
      <c r="F45" s="471" t="s">
        <v>385</v>
      </c>
      <c r="G45" s="462">
        <f>IF('CF(Statements of Cash Flows)'!G45="-","-",'CF(Statements of Cash Flows)'!G45/'為替換算(currency conversion)'!$B$3)</f>
        <v>2394.0427938542748</v>
      </c>
      <c r="H45" s="462">
        <f>IF('CF(Statements of Cash Flows)'!H45="-","-",'CF(Statements of Cash Flows)'!H45/'為替換算(currency conversion)'!$B$3)</f>
        <v>2394.0427938542748</v>
      </c>
      <c r="I45" s="462">
        <f>IF('CF(Statements of Cash Flows)'!I45="-","-",'CF(Statements of Cash Flows)'!I45/'為替換算(currency conversion)'!$B$3)</f>
        <v>2394.0427938542748</v>
      </c>
      <c r="J45" s="505">
        <f>IF('CF(Statements of Cash Flows)'!J45="-","-",'CF(Statements of Cash Flows)'!J45/'為替換算(currency conversion)'!$B$3)</f>
        <v>2394.0427938542748</v>
      </c>
      <c r="K45" s="657">
        <f>IF('CF(Statements of Cash Flows)'!K45="-","-",'CF(Statements of Cash Flows)'!K45/'為替換算(currency conversion)'!$B$3)</f>
        <v>1791.5920444905269</v>
      </c>
      <c r="L45" s="500">
        <f>IF('CF(Statements of Cash Flows)'!L45="-","-",'CF(Statements of Cash Flows)'!L45/'為替換算(currency conversion)'!$B$3)</f>
        <v>1791.5920444905269</v>
      </c>
      <c r="M45" s="500">
        <f>IF('CF(Statements of Cash Flows)'!M45="-","-",'CF(Statements of Cash Flows)'!M45/'為替換算(currency conversion)'!$B$3)</f>
        <v>1791.5920444905269</v>
      </c>
      <c r="N45" s="505">
        <f>IF('CF(Statements of Cash Flows)'!N45="-","-",'CF(Statements of Cash Flows)'!N45/'為替換算(currency conversion)'!$B$3)</f>
        <v>1791.5920444905269</v>
      </c>
      <c r="O45" s="657">
        <f>IF('CF(Statements of Cash Flows)'!O45="-","-",'CF(Statements of Cash Flows)'!O45/'為替換算(currency conversion)'!$B$3)</f>
        <v>2368.8283532849468</v>
      </c>
      <c r="P45" s="500">
        <f>IF('CF(Statements of Cash Flows)'!P45="-","-",'CF(Statements of Cash Flows)'!P45/'為替換算(currency conversion)'!$B$3)</f>
        <v>2368.8283532849468</v>
      </c>
      <c r="Q45" s="500">
        <f>IF('CF(Statements of Cash Flows)'!Q45="-","-",'CF(Statements of Cash Flows)'!Q45/'為替換算(currency conversion)'!$B$3)</f>
        <v>2368.8283532849468</v>
      </c>
      <c r="R45" s="505">
        <f>IF('CF(Statements of Cash Flows)'!R45="-","-",'CF(Statements of Cash Flows)'!R45/'為替換算(currency conversion)'!$B$3)</f>
        <v>2368.8283532849468</v>
      </c>
      <c r="S45" s="657">
        <f>IF('CF(Statements of Cash Flows)'!S45="-","-",'CF(Statements of Cash Flows)'!S45/'為替換算(currency conversion)'!$B$3)</f>
        <v>1935.6772551607125</v>
      </c>
      <c r="T45" s="500">
        <f>IF('CF(Statements of Cash Flows)'!T45="-","-",'CF(Statements of Cash Flows)'!T45/'為替換算(currency conversion)'!$B$3)</f>
        <v>1935.6772551607125</v>
      </c>
      <c r="U45" s="500">
        <f>IF('CF(Statements of Cash Flows)'!U45="-","-",'CF(Statements of Cash Flows)'!U45/'為替換算(currency conversion)'!$B$3)</f>
        <v>1935.6772551607125</v>
      </c>
      <c r="V45" s="735"/>
    </row>
    <row r="46" spans="3:22" s="71" customFormat="1" ht="15" customHeight="1">
      <c r="C46" s="818" t="s">
        <v>514</v>
      </c>
      <c r="D46" s="819"/>
      <c r="E46" s="470" t="s">
        <v>4</v>
      </c>
      <c r="F46" s="471" t="s">
        <v>387</v>
      </c>
      <c r="G46" s="472">
        <f>IF('CF(Statements of Cash Flows)'!G46="-","-",'CF(Statements of Cash Flows)'!G46/'為替換算(currency conversion)'!$B$3)</f>
        <v>-6.6075973230276182</v>
      </c>
      <c r="H46" s="472">
        <f>IF('CF(Statements of Cash Flows)'!H46="-","-",'CF(Statements of Cash Flows)'!H46/'為替換算(currency conversion)'!$B$3)</f>
        <v>-14.204920350645677</v>
      </c>
      <c r="I46" s="472">
        <f>IF('CF(Statements of Cash Flows)'!I46="-","-",'CF(Statements of Cash Flows)'!I46/'為替換算(currency conversion)'!$B$3)</f>
        <v>-6.1740032048260911</v>
      </c>
      <c r="J46" s="473">
        <f>IF('CF(Statements of Cash Flows)'!J46="-","-",'CF(Statements of Cash Flows)'!J46/'為替換算(currency conversion)'!$B$3)</f>
        <v>-35.375624469789798</v>
      </c>
      <c r="K46" s="654">
        <f>IF('CF(Statements of Cash Flows)'!K46="-","-",'CF(Statements of Cash Flows)'!K46/'為替換算(currency conversion)'!$B$3)</f>
        <v>-17.230653218965028</v>
      </c>
      <c r="L46" s="476">
        <f>IF('CF(Statements of Cash Flows)'!L46="-","-",'CF(Statements of Cash Flows)'!L46/'為替換算(currency conversion)'!$B$3)</f>
        <v>-37.128852860778586</v>
      </c>
      <c r="M46" s="476">
        <f>IF('CF(Statements of Cash Flows)'!M46="-","-",'CF(Statements of Cash Flows)'!M46/'為替換算(currency conversion)'!$B$3)</f>
        <v>-34.90432651522292</v>
      </c>
      <c r="N46" s="473">
        <f>IF('CF(Statements of Cash Flows)'!N46="-","-",'CF(Statements of Cash Flows)'!N46/'為替換算(currency conversion)'!$B$3)</f>
        <v>6.2022810821001038</v>
      </c>
      <c r="O46" s="654">
        <f>IF('CF(Statements of Cash Flows)'!O46="-","-",'CF(Statements of Cash Flows)'!O46/'為替換算(currency conversion)'!$B$3)</f>
        <v>-21.151852200961446</v>
      </c>
      <c r="P46" s="476">
        <f>IF('CF(Statements of Cash Flows)'!P46="-","-",'CF(Statements of Cash Flows)'!P46/'為替換算(currency conversion)'!$B$3)</f>
        <v>-35.677255160712605</v>
      </c>
      <c r="Q46" s="476">
        <f>IF('CF(Statements of Cash Flows)'!Q46="-","-",'CF(Statements of Cash Flows)'!Q46/'為替換算(currency conversion)'!$B$3)</f>
        <v>-21.340371382788199</v>
      </c>
      <c r="R46" s="473">
        <f>IF('CF(Statements of Cash Flows)'!R46="-","-",'CF(Statements of Cash Flows)'!R46/'為替換算(currency conversion)'!$B$3)</f>
        <v>-25.082477142049203</v>
      </c>
      <c r="S46" s="654">
        <f>IF('CF(Statements of Cash Flows)'!S46="-","-",'CF(Statements of Cash Flows)'!S46/'為替換算(currency conversion)'!$B$3)</f>
        <v>-8.2854180412857001</v>
      </c>
      <c r="T46" s="476">
        <f>IF('CF(Statements of Cash Flows)'!T46="-","-",'CF(Statements of Cash Flows)'!T46/'為替換算(currency conversion)'!$B$3)</f>
        <v>-17.786784805353943</v>
      </c>
      <c r="U46" s="476">
        <f>IF('CF(Statements of Cash Flows)'!U46="-","-",'CF(Statements of Cash Flows)'!U46/'為替換算(currency conversion)'!$B$3)</f>
        <v>-17.975303987180695</v>
      </c>
      <c r="V46" s="731"/>
    </row>
    <row r="47" spans="3:22" ht="15" thickBot="1">
      <c r="C47" s="820" t="s">
        <v>388</v>
      </c>
      <c r="D47" s="821"/>
      <c r="E47" s="509" t="s">
        <v>4</v>
      </c>
      <c r="F47" s="510" t="s">
        <v>389</v>
      </c>
      <c r="G47" s="511">
        <f>IF('CF(Statements of Cash Flows)'!G47="-","-",'CF(Statements of Cash Flows)'!G47/'為替換算(currency conversion)'!$B$3)</f>
        <v>1830.6249410877556</v>
      </c>
      <c r="H47" s="512">
        <f>IF('CF(Statements of Cash Flows)'!H47="-","-",'CF(Statements of Cash Flows)'!H47/'為替換算(currency conversion)'!$B$3)</f>
        <v>1758.1864454708266</v>
      </c>
      <c r="I47" s="512">
        <f>IF('CF(Statements of Cash Flows)'!I47="-","-",'CF(Statements of Cash Flows)'!I47/'為替換算(currency conversion)'!$B$3)</f>
        <v>1895.5038175134318</v>
      </c>
      <c r="J47" s="513">
        <f>IF('CF(Statements of Cash Flows)'!J47="-","-",'CF(Statements of Cash Flows)'!J47/'為替換算(currency conversion)'!$B$3)</f>
        <v>1791.5920444905269</v>
      </c>
      <c r="K47" s="659">
        <f>IF('CF(Statements of Cash Flows)'!K47="-","-",'CF(Statements of Cash Flows)'!K47/'為替換算(currency conversion)'!$B$3)</f>
        <v>1831.1810726741446</v>
      </c>
      <c r="L47" s="516">
        <f>IF('CF(Statements of Cash Flows)'!L47="-","-",'CF(Statements of Cash Flows)'!L47/'為替換算(currency conversion)'!$B$3)</f>
        <v>1826.0439249693657</v>
      </c>
      <c r="M47" s="516">
        <f>IF('CF(Statements of Cash Flows)'!M47="-","-",'CF(Statements of Cash Flows)'!M47/'為替換算(currency conversion)'!$B$3)</f>
        <v>1849.1469507022339</v>
      </c>
      <c r="N47" s="513">
        <f>IF('CF(Statements of Cash Flows)'!N47="-","-",'CF(Statements of Cash Flows)'!N47/'為替換算(currency conversion)'!$B$3)</f>
        <v>2368.8283532849468</v>
      </c>
      <c r="O47" s="659">
        <f>IF('CF(Statements of Cash Flows)'!O47="-","-",'CF(Statements of Cash Flows)'!O47/'為替換算(currency conversion)'!$B$3)</f>
        <v>2639.3816570836084</v>
      </c>
      <c r="P47" s="516">
        <f>IF('CF(Statements of Cash Flows)'!P47="-","-",'CF(Statements of Cash Flows)'!P47/'為替換算(currency conversion)'!$B$3)</f>
        <v>2107.4465076821566</v>
      </c>
      <c r="Q47" s="516">
        <f>IF('CF(Statements of Cash Flows)'!Q47="-","-",'CF(Statements of Cash Flows)'!Q47/'為替換算(currency conversion)'!$B$3)</f>
        <v>2356.8479592798567</v>
      </c>
      <c r="R47" s="513">
        <f>IF('CF(Statements of Cash Flows)'!R47="-","-",'CF(Statements of Cash Flows)'!R47/'為替換算(currency conversion)'!$B$3)</f>
        <v>1935.6772551607125</v>
      </c>
      <c r="S47" s="659">
        <f>IF('CF(Statements of Cash Flows)'!S47="-","-",'CF(Statements of Cash Flows)'!S47/'為替換算(currency conversion)'!$B$3)</f>
        <v>2514.4971250824769</v>
      </c>
      <c r="T47" s="516">
        <f>IF('CF(Statements of Cash Flows)'!T47="-","-",'CF(Statements of Cash Flows)'!T47/'為替換算(currency conversion)'!$B$3)</f>
        <v>2413.7053445188048</v>
      </c>
      <c r="U47" s="516">
        <f>IF('CF(Statements of Cash Flows)'!U47="-","-",'CF(Statements of Cash Flows)'!U47/'為替換算(currency conversion)'!$B$3)</f>
        <v>2792.4969365632951</v>
      </c>
      <c r="V47" s="736"/>
    </row>
    <row r="48" spans="3:22">
      <c r="G48" s="517"/>
      <c r="H48" s="517"/>
      <c r="I48" s="517"/>
      <c r="J48" s="517"/>
    </row>
  </sheetData>
  <mergeCells count="11">
    <mergeCell ref="S6:V6"/>
    <mergeCell ref="E6:E7"/>
    <mergeCell ref="F6:F7"/>
    <mergeCell ref="G6:J6"/>
    <mergeCell ref="K6:N6"/>
    <mergeCell ref="O6:R6"/>
    <mergeCell ref="C44:D44"/>
    <mergeCell ref="C45:D45"/>
    <mergeCell ref="C46:D46"/>
    <mergeCell ref="C47:D47"/>
    <mergeCell ref="C6:D7"/>
  </mergeCells>
  <phoneticPr fontId="15"/>
  <printOptions horizontalCentered="1" verticalCentered="1"/>
  <pageMargins left="0" right="0" top="0" bottom="0" header="0.31496062992125984" footer="0.31496062992125984"/>
  <pageSetup paperSize="9" scale="3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election activeCell="T11" sqref="T11"/>
    </sheetView>
  </sheetViews>
  <sheetFormatPr defaultRowHeight="18.75"/>
  <cols>
    <col min="1" max="9" width="9" style="661"/>
    <col min="10" max="10" width="5.625" style="661" customWidth="1"/>
    <col min="11" max="16384" width="9" style="661"/>
  </cols>
  <sheetData>
    <row r="1" spans="1:11">
      <c r="A1" s="660"/>
      <c r="B1" s="660"/>
      <c r="C1" s="660"/>
      <c r="D1" s="660"/>
      <c r="E1" s="660"/>
      <c r="F1" s="660"/>
      <c r="G1" s="660"/>
      <c r="H1" s="660"/>
      <c r="I1" s="660"/>
      <c r="J1" s="660"/>
      <c r="K1" s="660"/>
    </row>
    <row r="2" spans="1:11">
      <c r="A2" s="660"/>
      <c r="B2" s="660"/>
      <c r="C2" s="660"/>
      <c r="D2" s="660"/>
      <c r="E2" s="660"/>
      <c r="F2" s="660"/>
      <c r="G2" s="660"/>
      <c r="H2" s="660"/>
      <c r="I2" s="660"/>
      <c r="J2" s="660"/>
      <c r="K2" s="660"/>
    </row>
    <row r="3" spans="1:11">
      <c r="A3" s="660"/>
      <c r="B3" s="660"/>
      <c r="C3" s="660"/>
      <c r="D3" s="660"/>
      <c r="E3" s="660"/>
      <c r="F3" s="660"/>
      <c r="G3" s="660"/>
      <c r="H3" s="660"/>
      <c r="I3" s="660"/>
      <c r="J3" s="660"/>
      <c r="K3" s="660"/>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c r="A6" s="660"/>
      <c r="B6" s="660"/>
      <c r="C6" s="660"/>
      <c r="D6" s="660"/>
      <c r="E6" s="660"/>
      <c r="F6" s="660"/>
      <c r="G6" s="660"/>
      <c r="H6" s="660"/>
      <c r="I6" s="660"/>
      <c r="J6" s="660"/>
      <c r="K6" s="660"/>
    </row>
    <row r="7" spans="1:11">
      <c r="A7" s="660"/>
      <c r="B7" s="660"/>
      <c r="C7" s="660"/>
      <c r="D7" s="660"/>
      <c r="E7" s="660"/>
      <c r="F7" s="660"/>
      <c r="G7" s="660"/>
      <c r="H7" s="660"/>
      <c r="I7" s="660"/>
      <c r="J7" s="660"/>
      <c r="K7" s="660"/>
    </row>
    <row r="8" spans="1:11">
      <c r="A8" s="660"/>
      <c r="B8" s="660"/>
      <c r="C8" s="660"/>
      <c r="D8" s="660"/>
      <c r="E8" s="660"/>
      <c r="F8" s="660"/>
      <c r="G8" s="660"/>
      <c r="H8" s="660"/>
      <c r="I8" s="660"/>
      <c r="J8" s="660"/>
      <c r="K8" s="660"/>
    </row>
    <row r="9" spans="1:11">
      <c r="A9" s="660"/>
      <c r="B9" s="660"/>
      <c r="C9" s="660"/>
      <c r="D9" s="660"/>
      <c r="E9" s="660"/>
      <c r="F9" s="660"/>
      <c r="G9" s="660"/>
      <c r="H9" s="660"/>
      <c r="I9" s="660"/>
      <c r="J9" s="660"/>
      <c r="K9" s="660"/>
    </row>
    <row r="10" spans="1:11">
      <c r="A10" s="660"/>
      <c r="B10" s="660"/>
      <c r="C10" s="660"/>
      <c r="D10" s="660"/>
      <c r="E10" s="660"/>
      <c r="F10" s="660"/>
      <c r="G10" s="660"/>
      <c r="H10" s="660"/>
      <c r="I10" s="660"/>
      <c r="J10" s="660"/>
      <c r="K10" s="660"/>
    </row>
    <row r="11" spans="1:11">
      <c r="A11" s="660"/>
      <c r="B11" s="660"/>
      <c r="C11" s="660"/>
      <c r="D11" s="660"/>
      <c r="E11" s="660"/>
      <c r="F11" s="660"/>
      <c r="G11" s="660"/>
      <c r="H11" s="660"/>
      <c r="I11" s="660"/>
      <c r="J11" s="660"/>
      <c r="K11" s="660"/>
    </row>
    <row r="12" spans="1:11">
      <c r="A12" s="660"/>
      <c r="B12" s="660"/>
      <c r="C12" s="660"/>
      <c r="D12" s="660"/>
      <c r="E12" s="660"/>
      <c r="F12" s="660"/>
      <c r="G12" s="660"/>
      <c r="H12" s="660"/>
      <c r="I12" s="660"/>
      <c r="J12" s="660"/>
      <c r="K12" s="660"/>
    </row>
    <row r="13" spans="1:11">
      <c r="A13" s="660"/>
      <c r="B13" s="660"/>
      <c r="C13" s="660"/>
      <c r="D13" s="660"/>
      <c r="E13" s="660"/>
      <c r="F13" s="660"/>
      <c r="G13" s="660"/>
      <c r="H13" s="660"/>
      <c r="I13" s="660"/>
      <c r="J13" s="660"/>
      <c r="K13" s="660"/>
    </row>
    <row r="14" spans="1:11">
      <c r="A14" s="660"/>
      <c r="B14" s="660"/>
      <c r="C14" s="660"/>
      <c r="D14" s="660"/>
      <c r="E14" s="660"/>
      <c r="F14" s="660"/>
      <c r="G14" s="660"/>
      <c r="H14" s="660"/>
      <c r="I14" s="660"/>
      <c r="J14" s="660"/>
      <c r="K14" s="660"/>
    </row>
    <row r="15" spans="1:11">
      <c r="A15" s="660"/>
      <c r="B15" s="660"/>
      <c r="C15" s="660"/>
      <c r="D15" s="660"/>
      <c r="E15" s="660"/>
      <c r="F15" s="660"/>
      <c r="G15" s="660"/>
      <c r="H15" s="660"/>
      <c r="I15" s="660"/>
      <c r="J15" s="660"/>
      <c r="K15" s="660"/>
    </row>
    <row r="16" spans="1:11">
      <c r="A16" s="660"/>
      <c r="B16" s="660"/>
      <c r="C16" s="660"/>
      <c r="D16" s="660"/>
      <c r="E16" s="660"/>
      <c r="F16" s="660"/>
      <c r="G16" s="660"/>
      <c r="H16" s="660"/>
      <c r="I16" s="660"/>
      <c r="J16" s="660"/>
      <c r="K16" s="660"/>
    </row>
    <row r="17" spans="1:11">
      <c r="A17" s="660"/>
      <c r="B17" s="660"/>
      <c r="C17" s="660"/>
      <c r="D17" s="660"/>
      <c r="E17" s="660"/>
      <c r="F17" s="660"/>
      <c r="G17" s="660"/>
      <c r="H17" s="660"/>
      <c r="I17" s="660"/>
      <c r="J17" s="660"/>
      <c r="K17" s="660"/>
    </row>
    <row r="18" spans="1:11">
      <c r="A18" s="660"/>
      <c r="B18" s="660"/>
      <c r="C18" s="660"/>
      <c r="D18" s="660"/>
      <c r="E18" s="660"/>
      <c r="F18" s="660"/>
      <c r="G18" s="660"/>
      <c r="H18" s="660"/>
      <c r="I18" s="660"/>
      <c r="J18" s="660"/>
      <c r="K18" s="660"/>
    </row>
    <row r="19" spans="1:11">
      <c r="A19" s="660"/>
      <c r="B19" s="660"/>
      <c r="C19" s="660"/>
      <c r="D19" s="660"/>
      <c r="E19" s="660"/>
      <c r="F19" s="660"/>
      <c r="G19" s="660"/>
      <c r="H19" s="660"/>
      <c r="I19" s="660"/>
      <c r="J19" s="660"/>
      <c r="K19" s="660"/>
    </row>
    <row r="20" spans="1:11">
      <c r="A20" s="660"/>
      <c r="B20" s="852"/>
      <c r="C20" s="852"/>
      <c r="D20" s="852"/>
      <c r="E20" s="852"/>
      <c r="F20" s="852"/>
      <c r="G20" s="852"/>
      <c r="H20" s="852"/>
      <c r="I20" s="660"/>
      <c r="J20" s="660"/>
      <c r="K20" s="660"/>
    </row>
    <row r="21" spans="1:11">
      <c r="A21" s="660"/>
      <c r="B21" s="852"/>
      <c r="C21" s="852"/>
      <c r="D21" s="852"/>
      <c r="E21" s="852"/>
      <c r="F21" s="852"/>
      <c r="G21" s="852"/>
      <c r="H21" s="852"/>
      <c r="I21" s="660"/>
      <c r="J21" s="660"/>
      <c r="K21" s="660"/>
    </row>
    <row r="22" spans="1:11">
      <c r="A22" s="660"/>
      <c r="B22" s="852"/>
      <c r="C22" s="852"/>
      <c r="D22" s="852"/>
      <c r="E22" s="852"/>
      <c r="F22" s="852"/>
      <c r="G22" s="852"/>
      <c r="H22" s="852"/>
      <c r="I22" s="660"/>
      <c r="J22" s="660"/>
      <c r="K22" s="660"/>
    </row>
    <row r="23" spans="1:11">
      <c r="A23" s="660"/>
      <c r="B23" s="660"/>
      <c r="C23" s="660"/>
      <c r="D23" s="660"/>
      <c r="E23" s="660"/>
      <c r="F23" s="660"/>
      <c r="G23" s="660"/>
      <c r="H23" s="660"/>
      <c r="I23" s="660"/>
      <c r="J23" s="660"/>
      <c r="K23" s="660"/>
    </row>
    <row r="24" spans="1:11">
      <c r="A24" s="660"/>
      <c r="B24" s="660"/>
      <c r="C24" s="660"/>
      <c r="D24" s="660"/>
      <c r="E24" s="660"/>
      <c r="F24" s="660"/>
      <c r="G24" s="660"/>
      <c r="H24" s="660"/>
      <c r="I24" s="660"/>
      <c r="J24" s="660"/>
      <c r="K24" s="660"/>
    </row>
    <row r="25" spans="1:11">
      <c r="A25" s="660"/>
      <c r="B25" s="660"/>
      <c r="C25" s="660"/>
      <c r="D25" s="660"/>
      <c r="E25" s="660"/>
      <c r="F25" s="660"/>
      <c r="G25" s="660"/>
      <c r="H25" s="660"/>
      <c r="I25" s="660"/>
      <c r="J25" s="660"/>
      <c r="K25" s="660"/>
    </row>
    <row r="26" spans="1:11">
      <c r="A26" s="660"/>
      <c r="B26" s="660"/>
      <c r="C26" s="660"/>
      <c r="D26" s="660"/>
      <c r="E26" s="660"/>
      <c r="F26" s="660"/>
      <c r="G26" s="660"/>
      <c r="H26" s="660"/>
      <c r="I26" s="660"/>
      <c r="J26" s="660"/>
      <c r="K26" s="660"/>
    </row>
    <row r="27" spans="1:11">
      <c r="A27" s="660"/>
      <c r="B27" s="660"/>
      <c r="C27" s="660"/>
      <c r="D27" s="660"/>
      <c r="E27" s="660"/>
      <c r="F27" s="660"/>
      <c r="G27" s="660"/>
      <c r="H27" s="660"/>
      <c r="I27" s="660"/>
      <c r="J27" s="660"/>
      <c r="K27" s="660"/>
    </row>
    <row r="28" spans="1:11">
      <c r="A28" s="660"/>
      <c r="B28" s="660"/>
      <c r="C28" s="660"/>
      <c r="D28" s="660"/>
      <c r="E28" s="660"/>
      <c r="F28" s="660"/>
      <c r="G28" s="660"/>
      <c r="H28" s="660"/>
      <c r="I28" s="660"/>
      <c r="J28" s="660"/>
      <c r="K28" s="660"/>
    </row>
    <row r="29" spans="1:11">
      <c r="A29" s="660"/>
      <c r="B29" s="660"/>
      <c r="C29" s="660"/>
      <c r="D29" s="660"/>
      <c r="E29" s="660"/>
      <c r="F29" s="660"/>
      <c r="G29" s="660"/>
      <c r="H29" s="660"/>
      <c r="I29" s="660"/>
      <c r="J29" s="660"/>
      <c r="K29" s="660"/>
    </row>
    <row r="30" spans="1:11">
      <c r="A30" s="660"/>
      <c r="B30" s="660"/>
      <c r="C30" s="660"/>
      <c r="D30" s="660"/>
      <c r="E30" s="660"/>
      <c r="F30" s="660"/>
      <c r="G30" s="660"/>
      <c r="H30" s="660"/>
      <c r="I30" s="660"/>
      <c r="J30" s="660"/>
      <c r="K30" s="660"/>
    </row>
    <row r="31" spans="1:11">
      <c r="A31" s="660"/>
      <c r="B31" s="660"/>
      <c r="C31" s="660"/>
      <c r="D31" s="660"/>
      <c r="E31" s="660"/>
      <c r="F31" s="660"/>
      <c r="G31" s="660"/>
      <c r="H31" s="660"/>
      <c r="I31" s="660"/>
      <c r="J31" s="660"/>
      <c r="K31" s="660"/>
    </row>
    <row r="32" spans="1:11">
      <c r="A32" s="660"/>
      <c r="B32" s="660"/>
      <c r="C32" s="660"/>
      <c r="D32" s="660"/>
      <c r="E32" s="660"/>
      <c r="F32" s="660"/>
      <c r="G32" s="660"/>
      <c r="H32" s="660"/>
      <c r="I32" s="660"/>
      <c r="J32" s="660"/>
      <c r="K32" s="660"/>
    </row>
    <row r="33" spans="1:11">
      <c r="A33" s="660"/>
      <c r="B33" s="660"/>
      <c r="C33" s="660"/>
      <c r="D33" s="660"/>
      <c r="E33" s="660"/>
      <c r="F33" s="660"/>
      <c r="G33" s="660"/>
      <c r="H33" s="660"/>
      <c r="I33" s="660"/>
      <c r="J33" s="660"/>
      <c r="K33" s="660"/>
    </row>
    <row r="34" spans="1:11">
      <c r="A34" s="660"/>
      <c r="B34" s="660"/>
      <c r="C34" s="660"/>
      <c r="D34" s="660"/>
      <c r="E34" s="660"/>
      <c r="F34" s="660"/>
      <c r="G34" s="660"/>
      <c r="H34" s="660"/>
      <c r="I34" s="660"/>
      <c r="J34" s="660"/>
      <c r="K34" s="660"/>
    </row>
    <row r="35" spans="1:11">
      <c r="A35" s="660"/>
      <c r="B35" s="660"/>
      <c r="C35" s="660"/>
      <c r="D35" s="660"/>
      <c r="E35" s="660"/>
      <c r="F35" s="660"/>
      <c r="G35" s="660"/>
      <c r="H35" s="660"/>
      <c r="I35" s="660"/>
      <c r="J35" s="660"/>
      <c r="K35" s="660"/>
    </row>
    <row r="36" spans="1:11">
      <c r="A36" s="660"/>
      <c r="B36" s="660"/>
      <c r="C36" s="660"/>
      <c r="D36" s="660"/>
      <c r="E36" s="660"/>
      <c r="F36" s="660"/>
      <c r="G36" s="660"/>
      <c r="H36" s="660"/>
      <c r="I36" s="660"/>
      <c r="J36" s="660"/>
      <c r="K36" s="660"/>
    </row>
    <row r="37" spans="1:11">
      <c r="A37" s="660"/>
      <c r="B37" s="660"/>
      <c r="C37" s="660"/>
      <c r="D37" s="660"/>
      <c r="E37" s="660"/>
      <c r="F37" s="660"/>
      <c r="G37" s="660"/>
      <c r="H37" s="660"/>
      <c r="I37" s="660"/>
      <c r="J37" s="660"/>
      <c r="K37" s="660"/>
    </row>
    <row r="38" spans="1:11">
      <c r="A38" s="660"/>
      <c r="B38" s="660"/>
      <c r="C38" s="660"/>
      <c r="D38" s="660"/>
      <c r="E38" s="660"/>
      <c r="F38" s="660"/>
      <c r="G38" s="660"/>
      <c r="H38" s="660"/>
      <c r="I38" s="660"/>
      <c r="J38" s="660"/>
      <c r="K38" s="660"/>
    </row>
    <row r="39" spans="1:11">
      <c r="A39" s="660"/>
      <c r="B39" s="660"/>
      <c r="C39" s="660"/>
      <c r="D39" s="660"/>
      <c r="E39" s="660"/>
      <c r="F39" s="660"/>
      <c r="G39" s="660"/>
      <c r="H39" s="660"/>
      <c r="I39" s="660"/>
      <c r="J39" s="660"/>
      <c r="K39" s="660"/>
    </row>
    <row r="40" spans="1:11">
      <c r="A40" s="660"/>
      <c r="B40" s="660"/>
      <c r="C40" s="660"/>
      <c r="D40" s="660"/>
      <c r="E40" s="660"/>
      <c r="F40" s="660"/>
      <c r="G40" s="660"/>
      <c r="H40" s="660"/>
      <c r="I40" s="660"/>
      <c r="J40" s="660"/>
      <c r="K40" s="660"/>
    </row>
    <row r="41" spans="1:11">
      <c r="A41" s="660"/>
      <c r="B41" s="660"/>
      <c r="C41" s="660"/>
      <c r="D41" s="660"/>
      <c r="E41" s="660"/>
      <c r="F41" s="660"/>
      <c r="G41" s="660"/>
      <c r="H41" s="660"/>
      <c r="I41" s="660"/>
      <c r="J41" s="660"/>
      <c r="K41" s="660"/>
    </row>
    <row r="42" spans="1:11">
      <c r="A42" s="660"/>
      <c r="B42" s="660"/>
      <c r="C42" s="660"/>
      <c r="D42" s="660"/>
      <c r="E42" s="660"/>
      <c r="F42" s="660"/>
      <c r="G42" s="660"/>
      <c r="H42" s="660"/>
      <c r="I42" s="660"/>
      <c r="J42" s="660"/>
      <c r="K42" s="660"/>
    </row>
    <row r="43" spans="1:11">
      <c r="A43" s="660"/>
      <c r="B43" s="660"/>
      <c r="C43" s="660"/>
      <c r="D43" s="660"/>
      <c r="E43" s="660"/>
      <c r="F43" s="660"/>
      <c r="G43" s="660"/>
      <c r="H43" s="660"/>
      <c r="I43" s="660"/>
      <c r="J43" s="660"/>
      <c r="K43" s="660"/>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zoomScale="70" zoomScaleNormal="70" zoomScaleSheetLayoutView="70" zoomScalePageLayoutView="50" workbookViewId="0">
      <pane xSplit="6" ySplit="8" topLeftCell="G9" activePane="bottomRight" state="frozen"/>
      <selection activeCell="T11" sqref="T11"/>
      <selection pane="topRight" activeCell="T11" sqref="T11"/>
      <selection pane="bottomLeft" activeCell="T11" sqref="T11"/>
      <selection pane="bottomRight"/>
    </sheetView>
  </sheetViews>
  <sheetFormatPr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2" width="15" style="99" customWidth="1"/>
    <col min="23" max="16384" width="9" style="99"/>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6" customFormat="1" ht="15" customHeight="1">
      <c r="A2" s="5"/>
      <c r="B2" s="5"/>
      <c r="G2" s="97"/>
      <c r="H2" s="97"/>
      <c r="I2" s="97"/>
      <c r="J2" s="97"/>
      <c r="K2" s="97"/>
      <c r="L2" s="97"/>
      <c r="M2" s="97"/>
      <c r="N2" s="97"/>
      <c r="O2" s="97"/>
      <c r="P2" s="97"/>
      <c r="Q2" s="97"/>
      <c r="R2" s="97"/>
      <c r="S2" s="97"/>
      <c r="T2" s="97"/>
      <c r="U2" s="97"/>
      <c r="V2" s="97"/>
    </row>
    <row r="3" spans="1:22" s="9" customFormat="1" ht="18" customHeight="1">
      <c r="A3" s="5"/>
      <c r="B3" s="98" t="s">
        <v>57</v>
      </c>
      <c r="C3" s="12"/>
      <c r="D3" s="12"/>
      <c r="E3" s="12"/>
      <c r="F3" s="12"/>
    </row>
    <row r="4" spans="1:22" s="6" customFormat="1" ht="9" customHeight="1">
      <c r="A4" s="5"/>
      <c r="B4" s="70"/>
      <c r="C4" s="70"/>
      <c r="D4" s="70"/>
      <c r="E4" s="70"/>
      <c r="F4" s="70"/>
    </row>
    <row r="5" spans="1:22" ht="18" customHeight="1">
      <c r="B5" s="100"/>
      <c r="C5" s="101" t="s">
        <v>58</v>
      </c>
      <c r="D5" s="100"/>
      <c r="E5" s="101"/>
      <c r="F5" s="100"/>
    </row>
    <row r="6" spans="1:22" ht="18" customHeight="1" thickBot="1">
      <c r="B6" s="101"/>
      <c r="C6" s="71" t="s">
        <v>59</v>
      </c>
      <c r="D6" s="100"/>
      <c r="E6" s="101"/>
      <c r="F6" s="100"/>
    </row>
    <row r="7" spans="1:22" s="102" customFormat="1" ht="18" customHeight="1">
      <c r="B7" s="14"/>
      <c r="C7" s="15"/>
      <c r="D7" s="787" t="s">
        <v>60</v>
      </c>
      <c r="E7" s="789" t="s">
        <v>31</v>
      </c>
      <c r="F7" s="791" t="s">
        <v>61</v>
      </c>
      <c r="G7" s="793" t="s">
        <v>62</v>
      </c>
      <c r="H7" s="794"/>
      <c r="I7" s="794"/>
      <c r="J7" s="795"/>
      <c r="K7" s="793" t="s">
        <v>63</v>
      </c>
      <c r="L7" s="794"/>
      <c r="M7" s="794"/>
      <c r="N7" s="795"/>
      <c r="O7" s="793" t="s">
        <v>64</v>
      </c>
      <c r="P7" s="794"/>
      <c r="Q7" s="794"/>
      <c r="R7" s="795"/>
      <c r="S7" s="793" t="s">
        <v>523</v>
      </c>
      <c r="T7" s="794"/>
      <c r="U7" s="794"/>
      <c r="V7" s="795"/>
    </row>
    <row r="8" spans="1:22" s="102" customFormat="1" ht="24.75" thickBot="1">
      <c r="B8" s="17"/>
      <c r="C8" s="18"/>
      <c r="D8" s="788"/>
      <c r="E8" s="790"/>
      <c r="F8" s="792"/>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row>
    <row r="9" spans="1:22" s="115" customFormat="1" ht="18" customHeight="1">
      <c r="A9" s="107"/>
      <c r="B9" s="798" t="s">
        <v>66</v>
      </c>
      <c r="C9" s="799"/>
      <c r="D9" s="799"/>
      <c r="E9" s="108" t="s">
        <v>4</v>
      </c>
      <c r="F9" s="109" t="s">
        <v>67</v>
      </c>
      <c r="G9" s="110">
        <v>74379</v>
      </c>
      <c r="H9" s="111">
        <v>156732</v>
      </c>
      <c r="I9" s="112">
        <v>245774</v>
      </c>
      <c r="J9" s="113">
        <v>361767</v>
      </c>
      <c r="K9" s="110">
        <v>88832</v>
      </c>
      <c r="L9" s="111">
        <v>174609</v>
      </c>
      <c r="M9" s="112">
        <v>264074</v>
      </c>
      <c r="N9" s="113">
        <v>399581</v>
      </c>
      <c r="O9" s="110">
        <v>82358</v>
      </c>
      <c r="P9" s="114">
        <v>176787</v>
      </c>
      <c r="Q9" s="112">
        <v>276661</v>
      </c>
      <c r="R9" s="113">
        <v>413742</v>
      </c>
      <c r="S9" s="110">
        <v>91005</v>
      </c>
      <c r="T9" s="114">
        <v>191241</v>
      </c>
      <c r="U9" s="112">
        <v>296108</v>
      </c>
      <c r="V9" s="714"/>
    </row>
    <row r="10" spans="1:22" s="115" customFormat="1" ht="43.5" customHeight="1">
      <c r="A10" s="107"/>
      <c r="B10" s="116"/>
      <c r="C10" s="117" t="s">
        <v>68</v>
      </c>
      <c r="D10" s="118" t="s">
        <v>69</v>
      </c>
      <c r="E10" s="119" t="s">
        <v>4</v>
      </c>
      <c r="F10" s="120" t="s">
        <v>70</v>
      </c>
      <c r="G10" s="121">
        <v>40548</v>
      </c>
      <c r="H10" s="122">
        <v>87569</v>
      </c>
      <c r="I10" s="123">
        <v>138132</v>
      </c>
      <c r="J10" s="124">
        <v>205937</v>
      </c>
      <c r="K10" s="121">
        <v>49872</v>
      </c>
      <c r="L10" s="122">
        <v>96476</v>
      </c>
      <c r="M10" s="123">
        <v>143367</v>
      </c>
      <c r="N10" s="124">
        <v>224588</v>
      </c>
      <c r="O10" s="121">
        <v>44155</v>
      </c>
      <c r="P10" s="125">
        <v>93328</v>
      </c>
      <c r="Q10" s="123">
        <v>144202</v>
      </c>
      <c r="R10" s="124">
        <v>231825</v>
      </c>
      <c r="S10" s="121">
        <v>51426</v>
      </c>
      <c r="T10" s="125">
        <v>106420</v>
      </c>
      <c r="U10" s="123">
        <v>162224</v>
      </c>
      <c r="V10" s="126"/>
    </row>
    <row r="11" spans="1:22" s="115" customFormat="1" ht="18" customHeight="1">
      <c r="A11" s="107"/>
      <c r="B11" s="116"/>
      <c r="C11" s="127" t="s">
        <v>71</v>
      </c>
      <c r="D11" s="128" t="s">
        <v>72</v>
      </c>
      <c r="E11" s="129" t="s">
        <v>4</v>
      </c>
      <c r="F11" s="130" t="s">
        <v>73</v>
      </c>
      <c r="G11" s="131">
        <v>17548</v>
      </c>
      <c r="H11" s="132">
        <v>35872</v>
      </c>
      <c r="I11" s="133">
        <v>54078</v>
      </c>
      <c r="J11" s="134">
        <v>79134</v>
      </c>
      <c r="K11" s="131">
        <v>21874</v>
      </c>
      <c r="L11" s="132">
        <v>41135</v>
      </c>
      <c r="M11" s="133">
        <v>62816</v>
      </c>
      <c r="N11" s="134">
        <v>91063</v>
      </c>
      <c r="O11" s="131">
        <v>20309</v>
      </c>
      <c r="P11" s="135">
        <v>43799</v>
      </c>
      <c r="Q11" s="133">
        <v>69396</v>
      </c>
      <c r="R11" s="134">
        <v>98999</v>
      </c>
      <c r="S11" s="131">
        <v>21083</v>
      </c>
      <c r="T11" s="135">
        <v>45744</v>
      </c>
      <c r="U11" s="133">
        <v>73689</v>
      </c>
      <c r="V11" s="715"/>
    </row>
    <row r="12" spans="1:22" s="115" customFormat="1" ht="18" customHeight="1">
      <c r="A12" s="107"/>
      <c r="B12" s="800" t="s">
        <v>19</v>
      </c>
      <c r="C12" s="786"/>
      <c r="D12" s="786"/>
      <c r="E12" s="136" t="s">
        <v>31</v>
      </c>
      <c r="F12" s="137" t="s">
        <v>33</v>
      </c>
      <c r="G12" s="138">
        <v>116747</v>
      </c>
      <c r="H12" s="139">
        <v>238156</v>
      </c>
      <c r="I12" s="140">
        <v>363280</v>
      </c>
      <c r="J12" s="141">
        <v>496427</v>
      </c>
      <c r="K12" s="138">
        <v>116408</v>
      </c>
      <c r="L12" s="139">
        <v>235860</v>
      </c>
      <c r="M12" s="140">
        <v>352683</v>
      </c>
      <c r="N12" s="141">
        <v>491579</v>
      </c>
      <c r="O12" s="138">
        <v>122979</v>
      </c>
      <c r="P12" s="142">
        <v>247640</v>
      </c>
      <c r="Q12" s="140">
        <v>370701</v>
      </c>
      <c r="R12" s="141">
        <v>505475</v>
      </c>
      <c r="S12" s="138">
        <v>119985</v>
      </c>
      <c r="T12" s="142">
        <v>244644</v>
      </c>
      <c r="U12" s="140">
        <v>374915</v>
      </c>
      <c r="V12" s="716"/>
    </row>
    <row r="13" spans="1:22" s="115" customFormat="1" ht="42.75" customHeight="1">
      <c r="A13" s="107"/>
      <c r="B13" s="116"/>
      <c r="C13" s="117" t="s">
        <v>68</v>
      </c>
      <c r="D13" s="118" t="s">
        <v>74</v>
      </c>
      <c r="E13" s="119" t="s">
        <v>4</v>
      </c>
      <c r="F13" s="120" t="s">
        <v>75</v>
      </c>
      <c r="G13" s="143">
        <v>89333</v>
      </c>
      <c r="H13" s="144">
        <v>181930</v>
      </c>
      <c r="I13" s="145">
        <v>276193</v>
      </c>
      <c r="J13" s="146">
        <v>372903</v>
      </c>
      <c r="K13" s="143">
        <v>87817</v>
      </c>
      <c r="L13" s="144">
        <v>177670</v>
      </c>
      <c r="M13" s="145">
        <v>264004</v>
      </c>
      <c r="N13" s="146">
        <v>369038</v>
      </c>
      <c r="O13" s="143">
        <v>91487</v>
      </c>
      <c r="P13" s="147">
        <v>183836</v>
      </c>
      <c r="Q13" s="123">
        <v>277294</v>
      </c>
      <c r="R13" s="124">
        <v>379138</v>
      </c>
      <c r="S13" s="143">
        <v>93045</v>
      </c>
      <c r="T13" s="147">
        <v>187312</v>
      </c>
      <c r="U13" s="123">
        <v>286182</v>
      </c>
      <c r="V13" s="126"/>
    </row>
    <row r="14" spans="1:22" s="115" customFormat="1" ht="44.25" customHeight="1">
      <c r="A14" s="107"/>
      <c r="B14" s="116"/>
      <c r="C14" s="127" t="s">
        <v>71</v>
      </c>
      <c r="D14" s="128" t="s">
        <v>77</v>
      </c>
      <c r="E14" s="129" t="s">
        <v>4</v>
      </c>
      <c r="F14" s="148" t="s">
        <v>78</v>
      </c>
      <c r="G14" s="149">
        <v>24819</v>
      </c>
      <c r="H14" s="150">
        <v>51245</v>
      </c>
      <c r="I14" s="151">
        <v>78721</v>
      </c>
      <c r="J14" s="152">
        <v>109104</v>
      </c>
      <c r="K14" s="149">
        <v>25834</v>
      </c>
      <c r="L14" s="150">
        <v>52199</v>
      </c>
      <c r="M14" s="151">
        <v>78646</v>
      </c>
      <c r="N14" s="152">
        <v>105479</v>
      </c>
      <c r="O14" s="149">
        <v>24641</v>
      </c>
      <c r="P14" s="153">
        <v>49967</v>
      </c>
      <c r="Q14" s="133">
        <v>74438</v>
      </c>
      <c r="R14" s="134">
        <v>100945</v>
      </c>
      <c r="S14" s="149">
        <v>23943</v>
      </c>
      <c r="T14" s="153">
        <v>49102</v>
      </c>
      <c r="U14" s="133">
        <v>75041</v>
      </c>
      <c r="V14" s="715"/>
    </row>
    <row r="15" spans="1:22" s="115" customFormat="1" ht="18" customHeight="1">
      <c r="A15" s="107"/>
      <c r="B15" s="800" t="s">
        <v>21</v>
      </c>
      <c r="C15" s="786"/>
      <c r="D15" s="786"/>
      <c r="E15" s="136" t="s">
        <v>4</v>
      </c>
      <c r="F15" s="154" t="s">
        <v>79</v>
      </c>
      <c r="G15" s="138">
        <v>76312</v>
      </c>
      <c r="H15" s="139">
        <v>156804</v>
      </c>
      <c r="I15" s="155">
        <v>244407</v>
      </c>
      <c r="J15" s="141">
        <v>340186</v>
      </c>
      <c r="K15" s="138">
        <v>86825</v>
      </c>
      <c r="L15" s="139">
        <v>180931</v>
      </c>
      <c r="M15" s="155">
        <v>274069</v>
      </c>
      <c r="N15" s="141">
        <v>379234</v>
      </c>
      <c r="O15" s="138">
        <v>97841</v>
      </c>
      <c r="P15" s="142">
        <v>207434</v>
      </c>
      <c r="Q15" s="155">
        <v>315131</v>
      </c>
      <c r="R15" s="141">
        <v>427982</v>
      </c>
      <c r="S15" s="138">
        <v>99437</v>
      </c>
      <c r="T15" s="142">
        <v>204447</v>
      </c>
      <c r="U15" s="155">
        <v>310166</v>
      </c>
      <c r="V15" s="716"/>
    </row>
    <row r="16" spans="1:22" s="115" customFormat="1" ht="44.25" customHeight="1">
      <c r="A16" s="107"/>
      <c r="B16" s="116"/>
      <c r="C16" s="117" t="s">
        <v>68</v>
      </c>
      <c r="D16" s="118" t="s">
        <v>80</v>
      </c>
      <c r="E16" s="119" t="s">
        <v>4</v>
      </c>
      <c r="F16" s="120" t="s">
        <v>81</v>
      </c>
      <c r="G16" s="121">
        <v>26651</v>
      </c>
      <c r="H16" s="122">
        <v>53748</v>
      </c>
      <c r="I16" s="123">
        <v>82124</v>
      </c>
      <c r="J16" s="124">
        <v>111238</v>
      </c>
      <c r="K16" s="121">
        <v>28627</v>
      </c>
      <c r="L16" s="122">
        <v>59680</v>
      </c>
      <c r="M16" s="123">
        <v>88794</v>
      </c>
      <c r="N16" s="124">
        <v>121675</v>
      </c>
      <c r="O16" s="121">
        <v>31947</v>
      </c>
      <c r="P16" s="125">
        <v>70757</v>
      </c>
      <c r="Q16" s="123">
        <v>107001</v>
      </c>
      <c r="R16" s="124">
        <v>146032</v>
      </c>
      <c r="S16" s="121">
        <v>36078</v>
      </c>
      <c r="T16" s="125">
        <v>72556</v>
      </c>
      <c r="U16" s="123">
        <v>109023</v>
      </c>
      <c r="V16" s="126"/>
    </row>
    <row r="17" spans="1:22" s="115" customFormat="1" ht="18" customHeight="1">
      <c r="A17" s="107"/>
      <c r="B17" s="116"/>
      <c r="C17" s="127" t="s">
        <v>71</v>
      </c>
      <c r="D17" s="156" t="s">
        <v>82</v>
      </c>
      <c r="E17" s="92" t="s">
        <v>4</v>
      </c>
      <c r="F17" s="24" t="s">
        <v>83</v>
      </c>
      <c r="G17" s="157">
        <v>28731</v>
      </c>
      <c r="H17" s="158">
        <v>59406</v>
      </c>
      <c r="I17" s="159">
        <v>95789</v>
      </c>
      <c r="J17" s="160">
        <v>167156</v>
      </c>
      <c r="K17" s="157">
        <v>43082</v>
      </c>
      <c r="L17" s="158">
        <v>90451</v>
      </c>
      <c r="M17" s="159">
        <v>137277</v>
      </c>
      <c r="N17" s="160">
        <v>191706</v>
      </c>
      <c r="O17" s="157">
        <v>47984</v>
      </c>
      <c r="P17" s="161">
        <v>103553</v>
      </c>
      <c r="Q17" s="159">
        <v>157469</v>
      </c>
      <c r="R17" s="160">
        <v>214049</v>
      </c>
      <c r="S17" s="157">
        <v>48191</v>
      </c>
      <c r="T17" s="161">
        <v>99267</v>
      </c>
      <c r="U17" s="159">
        <v>151026</v>
      </c>
      <c r="V17" s="717"/>
    </row>
    <row r="18" spans="1:22" s="115" customFormat="1" ht="44.25" customHeight="1" thickBot="1">
      <c r="A18" s="107"/>
      <c r="B18" s="162"/>
      <c r="C18" s="163"/>
      <c r="D18" s="164" t="s">
        <v>84</v>
      </c>
      <c r="E18" s="165" t="s">
        <v>85</v>
      </c>
      <c r="F18" s="166" t="s">
        <v>86</v>
      </c>
      <c r="G18" s="167">
        <v>19064</v>
      </c>
      <c r="H18" s="168">
        <v>39556</v>
      </c>
      <c r="I18" s="169">
        <v>60305</v>
      </c>
      <c r="J18" s="170">
        <v>53081</v>
      </c>
      <c r="K18" s="167">
        <v>13113</v>
      </c>
      <c r="L18" s="168">
        <v>28948</v>
      </c>
      <c r="M18" s="169">
        <v>41355</v>
      </c>
      <c r="N18" s="170">
        <v>57013</v>
      </c>
      <c r="O18" s="167">
        <v>13751</v>
      </c>
      <c r="P18" s="171">
        <v>28522</v>
      </c>
      <c r="Q18" s="169">
        <v>42808</v>
      </c>
      <c r="R18" s="170">
        <v>57464</v>
      </c>
      <c r="S18" s="167">
        <v>12889</v>
      </c>
      <c r="T18" s="171">
        <v>27777</v>
      </c>
      <c r="U18" s="169">
        <v>42144</v>
      </c>
      <c r="V18" s="718"/>
    </row>
    <row r="19" spans="1:22" ht="14.25" customHeight="1">
      <c r="B19" s="101"/>
      <c r="C19" s="172" t="s">
        <v>87</v>
      </c>
      <c r="D19" s="101"/>
      <c r="E19" s="101"/>
      <c r="F19" s="101"/>
      <c r="G19" s="173"/>
      <c r="H19" s="173"/>
      <c r="I19" s="173"/>
      <c r="J19" s="173"/>
      <c r="K19" s="173"/>
      <c r="L19" s="173"/>
      <c r="M19" s="173"/>
      <c r="N19" s="173"/>
      <c r="O19" s="173"/>
      <c r="P19" s="173"/>
      <c r="Q19" s="173"/>
      <c r="R19" s="173"/>
      <c r="S19" s="173"/>
      <c r="T19" s="173"/>
      <c r="U19" s="173"/>
      <c r="V19" s="173"/>
    </row>
    <row r="20" spans="1:22" ht="14.25" customHeight="1">
      <c r="B20" s="101"/>
      <c r="C20" s="70" t="s">
        <v>88</v>
      </c>
      <c r="D20" s="101"/>
      <c r="E20" s="101"/>
      <c r="F20" s="101"/>
      <c r="G20" s="174"/>
      <c r="H20" s="174"/>
      <c r="I20" s="174"/>
      <c r="J20" s="174"/>
      <c r="K20" s="174"/>
      <c r="L20" s="174"/>
      <c r="M20" s="174"/>
      <c r="N20" s="174"/>
      <c r="O20" s="174"/>
      <c r="P20" s="174"/>
      <c r="Q20" s="174"/>
      <c r="R20" s="174"/>
      <c r="S20" s="174"/>
      <c r="T20" s="174"/>
      <c r="U20" s="174"/>
      <c r="V20" s="174"/>
    </row>
    <row r="21" spans="1:22" ht="14.25" customHeight="1">
      <c r="B21" s="101"/>
      <c r="C21" s="101" t="s">
        <v>89</v>
      </c>
      <c r="D21" s="101"/>
      <c r="E21" s="101"/>
      <c r="F21" s="101"/>
      <c r="G21" s="174"/>
      <c r="H21" s="174"/>
      <c r="I21" s="174"/>
      <c r="J21" s="174"/>
      <c r="K21" s="174"/>
      <c r="L21" s="174"/>
      <c r="M21" s="174"/>
      <c r="N21" s="174"/>
      <c r="O21" s="174"/>
      <c r="P21" s="174"/>
      <c r="Q21" s="174"/>
      <c r="R21" s="174"/>
      <c r="S21" s="174"/>
      <c r="T21" s="174"/>
      <c r="U21" s="174"/>
      <c r="V21" s="174"/>
    </row>
    <row r="22" spans="1:22" ht="14.25" customHeight="1">
      <c r="B22" s="101"/>
      <c r="C22" s="70" t="s">
        <v>90</v>
      </c>
      <c r="D22" s="101"/>
      <c r="E22" s="101"/>
      <c r="F22" s="101"/>
      <c r="G22" s="174"/>
      <c r="H22" s="174"/>
      <c r="I22" s="174"/>
      <c r="J22" s="174"/>
      <c r="K22" s="174"/>
      <c r="L22" s="174"/>
      <c r="M22" s="174"/>
      <c r="N22" s="174"/>
      <c r="O22" s="174"/>
      <c r="P22" s="174"/>
      <c r="Q22" s="174"/>
      <c r="R22" s="174"/>
      <c r="S22" s="174"/>
      <c r="T22" s="174"/>
      <c r="U22" s="174"/>
      <c r="V22" s="174"/>
    </row>
    <row r="23" spans="1:22" ht="14.25" customHeight="1">
      <c r="B23" s="101"/>
      <c r="C23" s="101"/>
      <c r="D23" s="101"/>
      <c r="E23" s="101"/>
      <c r="F23" s="101"/>
      <c r="G23" s="174"/>
      <c r="H23" s="174"/>
      <c r="I23" s="174"/>
      <c r="J23" s="174"/>
      <c r="K23" s="174"/>
      <c r="L23" s="174"/>
      <c r="M23" s="174"/>
      <c r="N23" s="174"/>
      <c r="O23" s="174"/>
      <c r="P23" s="174"/>
      <c r="Q23" s="174"/>
      <c r="R23" s="174"/>
      <c r="S23" s="174"/>
      <c r="T23" s="174"/>
      <c r="U23" s="174"/>
      <c r="V23" s="174"/>
    </row>
    <row r="24" spans="1:22" s="9" customFormat="1" ht="18" customHeight="1">
      <c r="B24" s="12"/>
      <c r="C24" s="11" t="s">
        <v>91</v>
      </c>
      <c r="D24" s="12"/>
      <c r="E24" s="11"/>
      <c r="F24" s="11"/>
      <c r="G24" s="175"/>
      <c r="H24" s="175"/>
      <c r="I24" s="175"/>
      <c r="J24" s="175"/>
      <c r="K24" s="175"/>
      <c r="L24" s="175"/>
      <c r="M24" s="175"/>
      <c r="N24" s="175"/>
      <c r="O24" s="175"/>
      <c r="P24" s="175"/>
      <c r="Q24" s="175"/>
      <c r="R24" s="175"/>
      <c r="S24" s="175"/>
      <c r="T24" s="175"/>
      <c r="U24" s="175"/>
      <c r="V24" s="175"/>
    </row>
    <row r="25" spans="1:22" s="9" customFormat="1" ht="18" customHeight="1" thickBot="1">
      <c r="B25" s="11"/>
      <c r="C25" s="71" t="s">
        <v>92</v>
      </c>
      <c r="D25" s="12"/>
      <c r="E25" s="11"/>
      <c r="F25" s="11"/>
      <c r="G25" s="175"/>
      <c r="H25" s="175"/>
      <c r="I25" s="175"/>
      <c r="J25" s="175"/>
      <c r="K25" s="175"/>
      <c r="L25" s="175"/>
      <c r="M25" s="175"/>
      <c r="N25" s="175"/>
      <c r="O25" s="175"/>
      <c r="P25" s="175"/>
      <c r="Q25" s="175"/>
      <c r="R25" s="175"/>
      <c r="S25" s="175"/>
      <c r="T25" s="175"/>
      <c r="U25" s="175"/>
      <c r="V25" s="175"/>
    </row>
    <row r="26" spans="1:22" s="102" customFormat="1" ht="18" customHeight="1">
      <c r="B26" s="14"/>
      <c r="C26" s="15"/>
      <c r="D26" s="787" t="s">
        <v>60</v>
      </c>
      <c r="E26" s="789" t="s">
        <v>93</v>
      </c>
      <c r="F26" s="791" t="s">
        <v>61</v>
      </c>
      <c r="G26" s="793" t="s">
        <v>62</v>
      </c>
      <c r="H26" s="794"/>
      <c r="I26" s="794"/>
      <c r="J26" s="795"/>
      <c r="K26" s="793" t="s">
        <v>94</v>
      </c>
      <c r="L26" s="794"/>
      <c r="M26" s="794"/>
      <c r="N26" s="795"/>
      <c r="O26" s="793" t="s">
        <v>95</v>
      </c>
      <c r="P26" s="794"/>
      <c r="Q26" s="794"/>
      <c r="R26" s="795"/>
      <c r="S26" s="793" t="s">
        <v>523</v>
      </c>
      <c r="T26" s="794"/>
      <c r="U26" s="794"/>
      <c r="V26" s="795"/>
    </row>
    <row r="27" spans="1:22" s="102" customFormat="1" ht="24.75" thickBot="1">
      <c r="B27" s="17"/>
      <c r="C27" s="18"/>
      <c r="D27" s="788"/>
      <c r="E27" s="790"/>
      <c r="F27" s="792"/>
      <c r="G27" s="103" t="s">
        <v>65</v>
      </c>
      <c r="H27" s="104" t="s">
        <v>10</v>
      </c>
      <c r="I27" s="105" t="s">
        <v>11</v>
      </c>
      <c r="J27" s="106" t="s">
        <v>96</v>
      </c>
      <c r="K27" s="103" t="s">
        <v>65</v>
      </c>
      <c r="L27" s="104" t="s">
        <v>10</v>
      </c>
      <c r="M27" s="105" t="s">
        <v>11</v>
      </c>
      <c r="N27" s="106" t="s">
        <v>12</v>
      </c>
      <c r="O27" s="103" t="s">
        <v>97</v>
      </c>
      <c r="P27" s="104" t="s">
        <v>10</v>
      </c>
      <c r="Q27" s="105" t="s">
        <v>11</v>
      </c>
      <c r="R27" s="106" t="s">
        <v>98</v>
      </c>
      <c r="S27" s="103" t="s">
        <v>65</v>
      </c>
      <c r="T27" s="104" t="s">
        <v>10</v>
      </c>
      <c r="U27" s="105" t="s">
        <v>11</v>
      </c>
      <c r="V27" s="106" t="s">
        <v>12</v>
      </c>
    </row>
    <row r="28" spans="1:22" s="115" customFormat="1" ht="18" customHeight="1">
      <c r="A28" s="107"/>
      <c r="B28" s="798" t="s">
        <v>99</v>
      </c>
      <c r="C28" s="799"/>
      <c r="D28" s="799"/>
      <c r="E28" s="108" t="s">
        <v>4</v>
      </c>
      <c r="F28" s="109" t="s">
        <v>100</v>
      </c>
      <c r="G28" s="110">
        <v>140847</v>
      </c>
      <c r="H28" s="111">
        <v>220481</v>
      </c>
      <c r="I28" s="112">
        <v>317103</v>
      </c>
      <c r="J28" s="113">
        <v>445998</v>
      </c>
      <c r="K28" s="110">
        <v>101378</v>
      </c>
      <c r="L28" s="111">
        <v>172051</v>
      </c>
      <c r="M28" s="112">
        <v>261993</v>
      </c>
      <c r="N28" s="113">
        <v>391087</v>
      </c>
      <c r="O28" s="110">
        <v>106399</v>
      </c>
      <c r="P28" s="114">
        <v>260100</v>
      </c>
      <c r="Q28" s="112">
        <v>343040</v>
      </c>
      <c r="R28" s="113">
        <v>476995</v>
      </c>
      <c r="S28" s="110">
        <v>173126</v>
      </c>
      <c r="T28" s="114">
        <v>248760</v>
      </c>
      <c r="U28" s="112">
        <v>350335</v>
      </c>
      <c r="V28" s="714"/>
    </row>
    <row r="29" spans="1:22" s="115" customFormat="1" ht="43.5" customHeight="1">
      <c r="A29" s="107"/>
      <c r="B29" s="116"/>
      <c r="C29" s="117" t="s">
        <v>68</v>
      </c>
      <c r="D29" s="118" t="s">
        <v>69</v>
      </c>
      <c r="E29" s="119" t="s">
        <v>4</v>
      </c>
      <c r="F29" s="176" t="s">
        <v>70</v>
      </c>
      <c r="G29" s="121">
        <v>79000</v>
      </c>
      <c r="H29" s="122">
        <v>124913</v>
      </c>
      <c r="I29" s="123">
        <v>170990</v>
      </c>
      <c r="J29" s="124">
        <v>250226</v>
      </c>
      <c r="K29" s="121">
        <v>56342</v>
      </c>
      <c r="L29" s="122">
        <v>86864</v>
      </c>
      <c r="M29" s="123">
        <v>127408</v>
      </c>
      <c r="N29" s="124">
        <v>194475</v>
      </c>
      <c r="O29" s="121">
        <v>54749</v>
      </c>
      <c r="P29" s="125">
        <v>159567</v>
      </c>
      <c r="Q29" s="123">
        <v>202279</v>
      </c>
      <c r="R29" s="124">
        <v>281333</v>
      </c>
      <c r="S29" s="121">
        <v>135387</v>
      </c>
      <c r="T29" s="125">
        <v>162032</v>
      </c>
      <c r="U29" s="123">
        <v>207159</v>
      </c>
      <c r="V29" s="126"/>
    </row>
    <row r="30" spans="1:22" s="115" customFormat="1" ht="18" customHeight="1">
      <c r="A30" s="107"/>
      <c r="B30" s="116"/>
      <c r="C30" s="127" t="s">
        <v>71</v>
      </c>
      <c r="D30" s="128" t="s">
        <v>101</v>
      </c>
      <c r="E30" s="129" t="s">
        <v>4</v>
      </c>
      <c r="F30" s="130" t="s">
        <v>73</v>
      </c>
      <c r="G30" s="131">
        <v>34998</v>
      </c>
      <c r="H30" s="132">
        <v>50386</v>
      </c>
      <c r="I30" s="133">
        <v>85146</v>
      </c>
      <c r="J30" s="134">
        <v>111330</v>
      </c>
      <c r="K30" s="131">
        <v>22905</v>
      </c>
      <c r="L30" s="132">
        <v>42977</v>
      </c>
      <c r="M30" s="133">
        <v>74192</v>
      </c>
      <c r="N30" s="134">
        <v>114015</v>
      </c>
      <c r="O30" s="131">
        <v>26416</v>
      </c>
      <c r="P30" s="135">
        <v>55726</v>
      </c>
      <c r="Q30" s="133">
        <v>82500</v>
      </c>
      <c r="R30" s="134">
        <v>113732</v>
      </c>
      <c r="S30" s="131">
        <v>14833</v>
      </c>
      <c r="T30" s="135">
        <v>41714</v>
      </c>
      <c r="U30" s="133">
        <v>78900</v>
      </c>
      <c r="V30" s="715"/>
    </row>
    <row r="31" spans="1:22" s="115" customFormat="1" ht="18" customHeight="1">
      <c r="A31" s="107"/>
      <c r="B31" s="800" t="s">
        <v>19</v>
      </c>
      <c r="C31" s="786"/>
      <c r="D31" s="786"/>
      <c r="E31" s="136" t="s">
        <v>31</v>
      </c>
      <c r="F31" s="137" t="s">
        <v>102</v>
      </c>
      <c r="G31" s="138">
        <v>94642</v>
      </c>
      <c r="H31" s="139">
        <v>165632</v>
      </c>
      <c r="I31" s="140">
        <v>263001</v>
      </c>
      <c r="J31" s="141">
        <v>408498</v>
      </c>
      <c r="K31" s="138">
        <v>146298</v>
      </c>
      <c r="L31" s="139">
        <v>225032</v>
      </c>
      <c r="M31" s="140">
        <v>320513</v>
      </c>
      <c r="N31" s="141">
        <v>458214</v>
      </c>
      <c r="O31" s="138">
        <v>91458</v>
      </c>
      <c r="P31" s="142">
        <v>190872</v>
      </c>
      <c r="Q31" s="140">
        <v>274748</v>
      </c>
      <c r="R31" s="141">
        <v>430709</v>
      </c>
      <c r="S31" s="138">
        <v>170726</v>
      </c>
      <c r="T31" s="142">
        <v>257984</v>
      </c>
      <c r="U31" s="140">
        <v>357886</v>
      </c>
      <c r="V31" s="716"/>
    </row>
    <row r="32" spans="1:22" s="115" customFormat="1" ht="42.75" customHeight="1">
      <c r="A32" s="107"/>
      <c r="B32" s="116"/>
      <c r="C32" s="117" t="s">
        <v>68</v>
      </c>
      <c r="D32" s="118" t="s">
        <v>74</v>
      </c>
      <c r="E32" s="119" t="s">
        <v>4</v>
      </c>
      <c r="F32" s="120" t="s">
        <v>75</v>
      </c>
      <c r="G32" s="143">
        <v>65028</v>
      </c>
      <c r="H32" s="144">
        <v>119567</v>
      </c>
      <c r="I32" s="145">
        <v>191605</v>
      </c>
      <c r="J32" s="146">
        <v>311772</v>
      </c>
      <c r="K32" s="143">
        <v>120469</v>
      </c>
      <c r="L32" s="144">
        <v>177051</v>
      </c>
      <c r="M32" s="145">
        <v>255900</v>
      </c>
      <c r="N32" s="146">
        <v>361801</v>
      </c>
      <c r="O32" s="143">
        <v>68860</v>
      </c>
      <c r="P32" s="125">
        <v>125114</v>
      </c>
      <c r="Q32" s="123">
        <v>189621</v>
      </c>
      <c r="R32" s="124">
        <v>295819</v>
      </c>
      <c r="S32" s="143">
        <v>145985</v>
      </c>
      <c r="T32" s="125">
        <v>211730</v>
      </c>
      <c r="U32" s="123">
        <v>287125</v>
      </c>
      <c r="V32" s="126"/>
    </row>
    <row r="33" spans="1:22" s="115" customFormat="1" ht="44.25" customHeight="1">
      <c r="A33" s="107"/>
      <c r="B33" s="116"/>
      <c r="C33" s="127" t="s">
        <v>71</v>
      </c>
      <c r="D33" s="128" t="s">
        <v>77</v>
      </c>
      <c r="E33" s="129" t="s">
        <v>4</v>
      </c>
      <c r="F33" s="148" t="s">
        <v>78</v>
      </c>
      <c r="G33" s="149">
        <v>26310</v>
      </c>
      <c r="H33" s="150">
        <v>39554</v>
      </c>
      <c r="I33" s="151">
        <v>61214</v>
      </c>
      <c r="J33" s="152">
        <v>80729</v>
      </c>
      <c r="K33" s="149">
        <v>14394</v>
      </c>
      <c r="L33" s="150">
        <v>33115</v>
      </c>
      <c r="M33" s="151">
        <v>45953</v>
      </c>
      <c r="N33" s="152">
        <v>69946</v>
      </c>
      <c r="O33" s="149">
        <v>16056</v>
      </c>
      <c r="P33" s="135">
        <v>54771</v>
      </c>
      <c r="Q33" s="133">
        <v>69824</v>
      </c>
      <c r="R33" s="134">
        <v>113621</v>
      </c>
      <c r="S33" s="149">
        <v>15819</v>
      </c>
      <c r="T33" s="135">
        <v>31336</v>
      </c>
      <c r="U33" s="133">
        <v>48922</v>
      </c>
      <c r="V33" s="715"/>
    </row>
    <row r="34" spans="1:22" s="115" customFormat="1" ht="18" customHeight="1">
      <c r="A34" s="107"/>
      <c r="B34" s="800" t="s">
        <v>21</v>
      </c>
      <c r="C34" s="786"/>
      <c r="D34" s="786"/>
      <c r="E34" s="136" t="s">
        <v>4</v>
      </c>
      <c r="F34" s="154" t="s">
        <v>79</v>
      </c>
      <c r="G34" s="138">
        <v>76428</v>
      </c>
      <c r="H34" s="139">
        <v>132593</v>
      </c>
      <c r="I34" s="155">
        <v>206685</v>
      </c>
      <c r="J34" s="141">
        <v>296451</v>
      </c>
      <c r="K34" s="138">
        <v>77364</v>
      </c>
      <c r="L34" s="139">
        <v>144150</v>
      </c>
      <c r="M34" s="155">
        <v>216901</v>
      </c>
      <c r="N34" s="141">
        <v>307699</v>
      </c>
      <c r="O34" s="138">
        <v>80577</v>
      </c>
      <c r="P34" s="142">
        <v>157487</v>
      </c>
      <c r="Q34" s="155">
        <v>246489</v>
      </c>
      <c r="R34" s="141">
        <v>342847</v>
      </c>
      <c r="S34" s="138">
        <v>85915</v>
      </c>
      <c r="T34" s="142">
        <v>163370</v>
      </c>
      <c r="U34" s="155">
        <v>249410</v>
      </c>
      <c r="V34" s="716"/>
    </row>
    <row r="35" spans="1:22" s="115" customFormat="1" ht="44.25" customHeight="1">
      <c r="A35" s="107"/>
      <c r="B35" s="116"/>
      <c r="C35" s="117" t="s">
        <v>68</v>
      </c>
      <c r="D35" s="118" t="s">
        <v>80</v>
      </c>
      <c r="E35" s="119" t="s">
        <v>4</v>
      </c>
      <c r="F35" s="120" t="s">
        <v>81</v>
      </c>
      <c r="G35" s="121">
        <v>23223</v>
      </c>
      <c r="H35" s="122">
        <v>36835</v>
      </c>
      <c r="I35" s="123">
        <v>57605</v>
      </c>
      <c r="J35" s="124">
        <v>76308</v>
      </c>
      <c r="K35" s="121">
        <v>18851</v>
      </c>
      <c r="L35" s="122">
        <v>33734</v>
      </c>
      <c r="M35" s="123">
        <v>51401</v>
      </c>
      <c r="N35" s="124">
        <v>72971</v>
      </c>
      <c r="O35" s="121">
        <v>18598</v>
      </c>
      <c r="P35" s="125">
        <v>35409</v>
      </c>
      <c r="Q35" s="123">
        <v>56560</v>
      </c>
      <c r="R35" s="124">
        <v>78639</v>
      </c>
      <c r="S35" s="121">
        <v>21733</v>
      </c>
      <c r="T35" s="125">
        <v>42993</v>
      </c>
      <c r="U35" s="123">
        <v>67804</v>
      </c>
      <c r="V35" s="126"/>
    </row>
    <row r="36" spans="1:22" s="115" customFormat="1" ht="18" customHeight="1">
      <c r="A36" s="107"/>
      <c r="B36" s="116"/>
      <c r="C36" s="127" t="s">
        <v>71</v>
      </c>
      <c r="D36" s="156" t="s">
        <v>82</v>
      </c>
      <c r="E36" s="92" t="s">
        <v>4</v>
      </c>
      <c r="F36" s="24" t="s">
        <v>83</v>
      </c>
      <c r="G36" s="157">
        <v>39363</v>
      </c>
      <c r="H36" s="158">
        <v>63447</v>
      </c>
      <c r="I36" s="159">
        <v>103760</v>
      </c>
      <c r="J36" s="160">
        <v>180351</v>
      </c>
      <c r="K36" s="157">
        <v>47143</v>
      </c>
      <c r="L36" s="158">
        <v>88145</v>
      </c>
      <c r="M36" s="159">
        <v>133562</v>
      </c>
      <c r="N36" s="160">
        <v>188777</v>
      </c>
      <c r="O36" s="157">
        <v>50988</v>
      </c>
      <c r="P36" s="161">
        <v>97965</v>
      </c>
      <c r="Q36" s="159">
        <v>153322</v>
      </c>
      <c r="R36" s="160">
        <v>215579</v>
      </c>
      <c r="S36" s="157">
        <v>49312</v>
      </c>
      <c r="T36" s="161">
        <v>89756</v>
      </c>
      <c r="U36" s="159">
        <v>140457</v>
      </c>
      <c r="V36" s="717"/>
    </row>
    <row r="37" spans="1:22" s="115" customFormat="1" ht="44.25" customHeight="1" thickBot="1">
      <c r="A37" s="107"/>
      <c r="B37" s="162"/>
      <c r="C37" s="163"/>
      <c r="D37" s="164" t="s">
        <v>84</v>
      </c>
      <c r="E37" s="165" t="s">
        <v>4</v>
      </c>
      <c r="F37" s="166" t="s">
        <v>103</v>
      </c>
      <c r="G37" s="167">
        <v>12094</v>
      </c>
      <c r="H37" s="168">
        <v>28504</v>
      </c>
      <c r="I37" s="169">
        <v>39774</v>
      </c>
      <c r="J37" s="170">
        <v>31993</v>
      </c>
      <c r="K37" s="167">
        <v>9579</v>
      </c>
      <c r="L37" s="168">
        <v>18344</v>
      </c>
      <c r="M37" s="169">
        <v>26431</v>
      </c>
      <c r="N37" s="170">
        <v>37979</v>
      </c>
      <c r="O37" s="167">
        <v>9169</v>
      </c>
      <c r="P37" s="171">
        <v>19779</v>
      </c>
      <c r="Q37" s="169">
        <v>30298</v>
      </c>
      <c r="R37" s="170">
        <v>39991</v>
      </c>
      <c r="S37" s="167">
        <v>12722</v>
      </c>
      <c r="T37" s="171">
        <v>25659</v>
      </c>
      <c r="U37" s="169">
        <v>34281</v>
      </c>
      <c r="V37" s="718"/>
    </row>
    <row r="38" spans="1:22" ht="14.25" customHeight="1">
      <c r="B38" s="101"/>
      <c r="C38" s="172" t="s">
        <v>104</v>
      </c>
      <c r="D38" s="101"/>
      <c r="E38" s="101"/>
      <c r="F38" s="101"/>
      <c r="G38" s="173"/>
      <c r="H38" s="173"/>
      <c r="I38" s="173"/>
      <c r="J38" s="173"/>
      <c r="K38" s="173"/>
      <c r="L38" s="173"/>
      <c r="M38" s="173"/>
      <c r="N38" s="173"/>
      <c r="O38" s="173"/>
      <c r="P38" s="173"/>
      <c r="Q38" s="173"/>
      <c r="R38" s="173"/>
      <c r="S38" s="173"/>
      <c r="T38" s="173"/>
      <c r="U38" s="173"/>
      <c r="V38" s="173"/>
    </row>
    <row r="39" spans="1:22" ht="14.25" customHeight="1">
      <c r="B39" s="101"/>
      <c r="C39" s="70" t="s">
        <v>105</v>
      </c>
      <c r="D39" s="101"/>
      <c r="E39" s="101"/>
      <c r="F39" s="101"/>
      <c r="G39" s="174"/>
      <c r="H39" s="174"/>
      <c r="I39" s="174"/>
      <c r="J39" s="174"/>
      <c r="K39" s="174"/>
      <c r="L39" s="174"/>
      <c r="M39" s="174"/>
      <c r="N39" s="174"/>
      <c r="O39" s="174"/>
      <c r="P39" s="174"/>
      <c r="Q39" s="174"/>
      <c r="R39" s="174"/>
      <c r="S39" s="174"/>
      <c r="T39" s="174"/>
      <c r="U39" s="174"/>
      <c r="V39" s="174"/>
    </row>
    <row r="40" spans="1:22" s="6" customFormat="1" ht="15" customHeight="1">
      <c r="A40" s="177"/>
      <c r="B40" s="178"/>
      <c r="C40" s="101" t="s">
        <v>106</v>
      </c>
      <c r="D40" s="70"/>
      <c r="E40" s="70"/>
      <c r="F40" s="70"/>
      <c r="G40" s="179"/>
      <c r="H40" s="179"/>
      <c r="I40" s="179"/>
      <c r="J40" s="179"/>
      <c r="K40" s="179"/>
      <c r="L40" s="179"/>
      <c r="M40" s="179"/>
      <c r="N40" s="179"/>
      <c r="O40" s="179"/>
      <c r="P40" s="179"/>
      <c r="Q40" s="179"/>
      <c r="R40" s="179"/>
      <c r="S40" s="179"/>
      <c r="T40" s="179"/>
      <c r="U40" s="179"/>
      <c r="V40" s="179"/>
    </row>
    <row r="41" spans="1:22" ht="15.75" customHeight="1">
      <c r="B41" s="101"/>
      <c r="C41" s="70" t="s">
        <v>107</v>
      </c>
      <c r="D41" s="101"/>
      <c r="E41" s="101"/>
      <c r="F41" s="101"/>
      <c r="G41" s="174"/>
      <c r="H41" s="174"/>
      <c r="I41" s="174"/>
      <c r="J41" s="174"/>
      <c r="K41" s="174"/>
      <c r="L41" s="174"/>
      <c r="M41" s="174"/>
      <c r="N41" s="174"/>
      <c r="O41" s="174"/>
      <c r="P41" s="174"/>
      <c r="Q41" s="174"/>
      <c r="R41" s="174"/>
      <c r="S41" s="174"/>
      <c r="T41" s="174"/>
      <c r="U41" s="174"/>
      <c r="V41" s="174"/>
    </row>
    <row r="42" spans="1:22" ht="15.75" customHeight="1">
      <c r="B42" s="101"/>
      <c r="C42" s="70"/>
      <c r="D42" s="101"/>
      <c r="E42" s="101"/>
      <c r="F42" s="101"/>
      <c r="G42" s="174"/>
      <c r="H42" s="174"/>
      <c r="I42" s="174"/>
      <c r="J42" s="174"/>
      <c r="K42" s="174"/>
      <c r="L42" s="174"/>
      <c r="M42" s="174"/>
      <c r="N42" s="174"/>
      <c r="O42" s="174"/>
      <c r="P42" s="174"/>
      <c r="Q42" s="174"/>
      <c r="R42" s="174"/>
      <c r="S42" s="174"/>
      <c r="T42" s="174"/>
      <c r="U42" s="174"/>
      <c r="V42" s="174"/>
    </row>
    <row r="43" spans="1:22" s="180" customFormat="1" ht="18" customHeight="1">
      <c r="B43" s="181"/>
      <c r="C43" s="55" t="s">
        <v>108</v>
      </c>
      <c r="D43" s="181"/>
      <c r="E43" s="182"/>
      <c r="F43" s="182"/>
      <c r="G43" s="183"/>
      <c r="H43" s="183"/>
      <c r="I43" s="183"/>
      <c r="J43" s="183"/>
      <c r="K43" s="183"/>
      <c r="L43" s="183"/>
      <c r="M43" s="183"/>
      <c r="N43" s="183"/>
      <c r="O43" s="183"/>
      <c r="P43" s="183"/>
      <c r="Q43" s="183"/>
      <c r="R43" s="183"/>
      <c r="S43" s="183"/>
      <c r="T43" s="183"/>
      <c r="U43" s="183"/>
      <c r="V43" s="183"/>
    </row>
    <row r="44" spans="1:22" s="9" customFormat="1" ht="18" customHeight="1" thickBot="1">
      <c r="B44" s="11"/>
      <c r="C44" s="71" t="s">
        <v>59</v>
      </c>
      <c r="D44" s="12"/>
      <c r="E44" s="11"/>
      <c r="F44" s="11"/>
      <c r="G44" s="184"/>
      <c r="H44" s="184"/>
      <c r="I44" s="184"/>
      <c r="J44" s="184"/>
      <c r="K44" s="184"/>
      <c r="L44" s="184"/>
      <c r="M44" s="184"/>
      <c r="N44" s="184"/>
      <c r="O44" s="184"/>
      <c r="P44" s="184"/>
      <c r="Q44" s="184"/>
      <c r="R44" s="184"/>
      <c r="S44" s="184"/>
      <c r="T44" s="184"/>
      <c r="U44" s="184"/>
      <c r="V44" s="184"/>
    </row>
    <row r="45" spans="1:22" s="102" customFormat="1" ht="18" customHeight="1">
      <c r="B45" s="14"/>
      <c r="C45" s="15"/>
      <c r="D45" s="787" t="s">
        <v>60</v>
      </c>
      <c r="E45" s="789" t="s">
        <v>31</v>
      </c>
      <c r="F45" s="791" t="s">
        <v>61</v>
      </c>
      <c r="G45" s="793" t="s">
        <v>62</v>
      </c>
      <c r="H45" s="794"/>
      <c r="I45" s="794"/>
      <c r="J45" s="795"/>
      <c r="K45" s="793" t="s">
        <v>109</v>
      </c>
      <c r="L45" s="794"/>
      <c r="M45" s="794"/>
      <c r="N45" s="795"/>
      <c r="O45" s="793" t="s">
        <v>64</v>
      </c>
      <c r="P45" s="794"/>
      <c r="Q45" s="794"/>
      <c r="R45" s="795"/>
      <c r="S45" s="793" t="s">
        <v>523</v>
      </c>
      <c r="T45" s="794"/>
      <c r="U45" s="794"/>
      <c r="V45" s="795"/>
    </row>
    <row r="46" spans="1:22" s="102" customFormat="1" ht="24.75" thickBot="1">
      <c r="B46" s="17"/>
      <c r="C46" s="18"/>
      <c r="D46" s="788"/>
      <c r="E46" s="790"/>
      <c r="F46" s="792"/>
      <c r="G46" s="103" t="s">
        <v>97</v>
      </c>
      <c r="H46" s="104" t="s">
        <v>10</v>
      </c>
      <c r="I46" s="105" t="s">
        <v>11</v>
      </c>
      <c r="J46" s="106" t="s">
        <v>12</v>
      </c>
      <c r="K46" s="103" t="s">
        <v>97</v>
      </c>
      <c r="L46" s="104" t="s">
        <v>10</v>
      </c>
      <c r="M46" s="105" t="s">
        <v>11</v>
      </c>
      <c r="N46" s="106" t="s">
        <v>98</v>
      </c>
      <c r="O46" s="103" t="s">
        <v>65</v>
      </c>
      <c r="P46" s="104" t="s">
        <v>10</v>
      </c>
      <c r="Q46" s="105" t="s">
        <v>11</v>
      </c>
      <c r="R46" s="106" t="s">
        <v>110</v>
      </c>
      <c r="S46" s="103" t="s">
        <v>65</v>
      </c>
      <c r="T46" s="104" t="s">
        <v>10</v>
      </c>
      <c r="U46" s="105" t="s">
        <v>11</v>
      </c>
      <c r="V46" s="106" t="s">
        <v>12</v>
      </c>
    </row>
    <row r="47" spans="1:22" s="115" customFormat="1" ht="18" customHeight="1">
      <c r="A47" s="107"/>
      <c r="B47" s="798" t="s">
        <v>66</v>
      </c>
      <c r="C47" s="799"/>
      <c r="D47" s="799"/>
      <c r="E47" s="108" t="s">
        <v>4</v>
      </c>
      <c r="F47" s="109" t="s">
        <v>67</v>
      </c>
      <c r="G47" s="110">
        <v>74379</v>
      </c>
      <c r="H47" s="111">
        <v>156732</v>
      </c>
      <c r="I47" s="112">
        <v>245774</v>
      </c>
      <c r="J47" s="113">
        <v>361767</v>
      </c>
      <c r="K47" s="110">
        <v>88832</v>
      </c>
      <c r="L47" s="111">
        <v>174609</v>
      </c>
      <c r="M47" s="112">
        <v>264074</v>
      </c>
      <c r="N47" s="113">
        <v>399581</v>
      </c>
      <c r="O47" s="110">
        <v>82358</v>
      </c>
      <c r="P47" s="114">
        <v>176787</v>
      </c>
      <c r="Q47" s="112">
        <v>276661</v>
      </c>
      <c r="R47" s="113">
        <v>413742</v>
      </c>
      <c r="S47" s="110">
        <v>91005</v>
      </c>
      <c r="T47" s="114">
        <v>191241</v>
      </c>
      <c r="U47" s="112">
        <v>296108</v>
      </c>
      <c r="V47" s="714"/>
    </row>
    <row r="48" spans="1:22" s="115" customFormat="1" ht="18" customHeight="1">
      <c r="A48" s="107"/>
      <c r="B48" s="185"/>
      <c r="C48" s="117" t="s">
        <v>68</v>
      </c>
      <c r="D48" s="118" t="s">
        <v>111</v>
      </c>
      <c r="E48" s="119" t="s">
        <v>4</v>
      </c>
      <c r="F48" s="176" t="s">
        <v>112</v>
      </c>
      <c r="G48" s="186"/>
      <c r="H48" s="187"/>
      <c r="I48" s="188"/>
      <c r="J48" s="126"/>
      <c r="K48" s="121">
        <v>1163</v>
      </c>
      <c r="L48" s="122">
        <v>2719</v>
      </c>
      <c r="M48" s="123">
        <v>4261</v>
      </c>
      <c r="N48" s="124">
        <v>8531</v>
      </c>
      <c r="O48" s="121">
        <v>1002</v>
      </c>
      <c r="P48" s="122">
        <v>2276</v>
      </c>
      <c r="Q48" s="123">
        <v>3403</v>
      </c>
      <c r="R48" s="124">
        <v>7520</v>
      </c>
      <c r="S48" s="121">
        <v>764</v>
      </c>
      <c r="T48" s="122">
        <v>2130</v>
      </c>
      <c r="U48" s="123">
        <v>3087</v>
      </c>
      <c r="V48" s="126"/>
    </row>
    <row r="49" spans="1:22" s="115" customFormat="1" ht="18" customHeight="1">
      <c r="A49" s="107"/>
      <c r="B49" s="116"/>
      <c r="C49" s="127"/>
      <c r="D49" s="189" t="s">
        <v>113</v>
      </c>
      <c r="E49" s="190" t="s">
        <v>4</v>
      </c>
      <c r="F49" s="191" t="s">
        <v>114</v>
      </c>
      <c r="G49" s="192">
        <v>16483</v>
      </c>
      <c r="H49" s="193">
        <v>33003</v>
      </c>
      <c r="I49" s="194">
        <v>55101</v>
      </c>
      <c r="J49" s="195">
        <v>72630</v>
      </c>
      <c r="K49" s="192">
        <v>15136</v>
      </c>
      <c r="L49" s="193">
        <v>31115</v>
      </c>
      <c r="M49" s="194">
        <v>47134</v>
      </c>
      <c r="N49" s="195">
        <v>69040</v>
      </c>
      <c r="O49" s="192">
        <v>15323</v>
      </c>
      <c r="P49" s="193">
        <v>31129</v>
      </c>
      <c r="Q49" s="194">
        <v>49165</v>
      </c>
      <c r="R49" s="195">
        <v>72613</v>
      </c>
      <c r="S49" s="192">
        <v>22695</v>
      </c>
      <c r="T49" s="193">
        <v>43346</v>
      </c>
      <c r="U49" s="194">
        <v>63929</v>
      </c>
      <c r="V49" s="719"/>
    </row>
    <row r="50" spans="1:22" s="115" customFormat="1" ht="18" customHeight="1">
      <c r="A50" s="107"/>
      <c r="B50" s="116"/>
      <c r="C50" s="127"/>
      <c r="D50" s="189" t="s">
        <v>115</v>
      </c>
      <c r="E50" s="190" t="s">
        <v>4</v>
      </c>
      <c r="F50" s="191" t="s">
        <v>116</v>
      </c>
      <c r="G50" s="131">
        <v>26006</v>
      </c>
      <c r="H50" s="132">
        <v>59303</v>
      </c>
      <c r="I50" s="159">
        <v>90960</v>
      </c>
      <c r="J50" s="134">
        <v>146346</v>
      </c>
      <c r="K50" s="131">
        <v>34956</v>
      </c>
      <c r="L50" s="132">
        <v>64125</v>
      </c>
      <c r="M50" s="159">
        <v>96307</v>
      </c>
      <c r="N50" s="195">
        <v>155210</v>
      </c>
      <c r="O50" s="131">
        <v>25871</v>
      </c>
      <c r="P50" s="135">
        <v>59779</v>
      </c>
      <c r="Q50" s="159">
        <v>95674</v>
      </c>
      <c r="R50" s="195">
        <v>152482</v>
      </c>
      <c r="S50" s="131">
        <v>24114</v>
      </c>
      <c r="T50" s="135">
        <v>56937</v>
      </c>
      <c r="U50" s="159">
        <v>89506</v>
      </c>
      <c r="V50" s="719"/>
    </row>
    <row r="51" spans="1:22" s="115" customFormat="1" ht="18" customHeight="1">
      <c r="A51" s="107"/>
      <c r="B51" s="116"/>
      <c r="C51" s="127" t="s">
        <v>71</v>
      </c>
      <c r="D51" s="189" t="s">
        <v>117</v>
      </c>
      <c r="E51" s="190" t="s">
        <v>4</v>
      </c>
      <c r="F51" s="191" t="s">
        <v>118</v>
      </c>
      <c r="G51" s="192">
        <v>30167</v>
      </c>
      <c r="H51" s="193">
        <v>60815</v>
      </c>
      <c r="I51" s="196">
        <v>94172</v>
      </c>
      <c r="J51" s="195">
        <v>135285</v>
      </c>
      <c r="K51" s="192">
        <v>35633</v>
      </c>
      <c r="L51" s="193">
        <v>72659</v>
      </c>
      <c r="M51" s="196">
        <v>110203</v>
      </c>
      <c r="N51" s="195">
        <v>158314</v>
      </c>
      <c r="O51" s="192">
        <v>37982</v>
      </c>
      <c r="P51" s="197">
        <v>79072</v>
      </c>
      <c r="Q51" s="196">
        <v>121619</v>
      </c>
      <c r="R51" s="195">
        <v>171762</v>
      </c>
      <c r="S51" s="192">
        <v>40992</v>
      </c>
      <c r="T51" s="197">
        <v>83982</v>
      </c>
      <c r="U51" s="196">
        <v>132410</v>
      </c>
      <c r="V51" s="719"/>
    </row>
    <row r="52" spans="1:22" s="115" customFormat="1" ht="18" customHeight="1">
      <c r="A52" s="107"/>
      <c r="B52" s="116"/>
      <c r="C52" s="127"/>
      <c r="D52" s="128" t="s">
        <v>119</v>
      </c>
      <c r="E52" s="129" t="s">
        <v>4</v>
      </c>
      <c r="F52" s="130" t="s">
        <v>120</v>
      </c>
      <c r="G52" s="131">
        <v>1723</v>
      </c>
      <c r="H52" s="132">
        <v>3611</v>
      </c>
      <c r="I52" s="133">
        <v>5541</v>
      </c>
      <c r="J52" s="134">
        <v>7506</v>
      </c>
      <c r="K52" s="131">
        <v>1943</v>
      </c>
      <c r="L52" s="132">
        <v>3992</v>
      </c>
      <c r="M52" s="133">
        <v>6169</v>
      </c>
      <c r="N52" s="134">
        <v>8486</v>
      </c>
      <c r="O52" s="131">
        <v>2181</v>
      </c>
      <c r="P52" s="135">
        <v>4530</v>
      </c>
      <c r="Q52" s="133">
        <v>6801</v>
      </c>
      <c r="R52" s="134">
        <v>9364</v>
      </c>
      <c r="S52" s="131">
        <v>2439</v>
      </c>
      <c r="T52" s="135">
        <v>4846</v>
      </c>
      <c r="U52" s="133">
        <v>7176</v>
      </c>
      <c r="V52" s="715"/>
    </row>
    <row r="53" spans="1:22" s="115" customFormat="1" ht="18" customHeight="1">
      <c r="A53" s="107"/>
      <c r="B53" s="800" t="s">
        <v>19</v>
      </c>
      <c r="C53" s="786"/>
      <c r="D53" s="786"/>
      <c r="E53" s="136" t="s">
        <v>31</v>
      </c>
      <c r="F53" s="137" t="s">
        <v>33</v>
      </c>
      <c r="G53" s="138">
        <v>116747</v>
      </c>
      <c r="H53" s="139">
        <v>238156</v>
      </c>
      <c r="I53" s="140">
        <v>363280</v>
      </c>
      <c r="J53" s="141">
        <v>496427</v>
      </c>
      <c r="K53" s="138">
        <v>116408</v>
      </c>
      <c r="L53" s="139">
        <v>235860</v>
      </c>
      <c r="M53" s="140">
        <v>352683</v>
      </c>
      <c r="N53" s="141">
        <v>491579</v>
      </c>
      <c r="O53" s="138">
        <v>122979</v>
      </c>
      <c r="P53" s="142">
        <v>247640</v>
      </c>
      <c r="Q53" s="140">
        <v>370701</v>
      </c>
      <c r="R53" s="141">
        <v>505475</v>
      </c>
      <c r="S53" s="138">
        <v>119985</v>
      </c>
      <c r="T53" s="142">
        <v>244644</v>
      </c>
      <c r="U53" s="140">
        <v>374915</v>
      </c>
      <c r="V53" s="716"/>
    </row>
    <row r="54" spans="1:22" s="115" customFormat="1" ht="18" customHeight="1">
      <c r="A54" s="107"/>
      <c r="B54" s="198"/>
      <c r="C54" s="117" t="s">
        <v>68</v>
      </c>
      <c r="D54" s="118" t="s">
        <v>111</v>
      </c>
      <c r="E54" s="119" t="s">
        <v>4</v>
      </c>
      <c r="F54" s="176" t="s">
        <v>112</v>
      </c>
      <c r="G54" s="186"/>
      <c r="H54" s="187"/>
      <c r="I54" s="188"/>
      <c r="J54" s="126"/>
      <c r="K54" s="121">
        <v>580</v>
      </c>
      <c r="L54" s="122">
        <v>1570</v>
      </c>
      <c r="M54" s="123">
        <v>2743</v>
      </c>
      <c r="N54" s="124">
        <v>9444</v>
      </c>
      <c r="O54" s="121">
        <v>998</v>
      </c>
      <c r="P54" s="122">
        <v>4947</v>
      </c>
      <c r="Q54" s="123">
        <v>6469</v>
      </c>
      <c r="R54" s="124">
        <v>13892</v>
      </c>
      <c r="S54" s="121">
        <v>586</v>
      </c>
      <c r="T54" s="122">
        <v>2298</v>
      </c>
      <c r="U54" s="123">
        <v>4067</v>
      </c>
      <c r="V54" s="126"/>
    </row>
    <row r="55" spans="1:22" s="115" customFormat="1" ht="18" customHeight="1">
      <c r="A55" s="107"/>
      <c r="B55" s="116"/>
      <c r="C55" s="127"/>
      <c r="D55" s="189" t="s">
        <v>113</v>
      </c>
      <c r="E55" s="190" t="s">
        <v>4</v>
      </c>
      <c r="F55" s="191" t="s">
        <v>114</v>
      </c>
      <c r="G55" s="192">
        <v>63789</v>
      </c>
      <c r="H55" s="193">
        <v>129704</v>
      </c>
      <c r="I55" s="194">
        <v>197896</v>
      </c>
      <c r="J55" s="195">
        <v>267479</v>
      </c>
      <c r="K55" s="192">
        <v>65381</v>
      </c>
      <c r="L55" s="193">
        <v>132247</v>
      </c>
      <c r="M55" s="194">
        <v>198291</v>
      </c>
      <c r="N55" s="195">
        <v>268460</v>
      </c>
      <c r="O55" s="192">
        <v>67805</v>
      </c>
      <c r="P55" s="193">
        <v>136109</v>
      </c>
      <c r="Q55" s="194">
        <v>206403</v>
      </c>
      <c r="R55" s="195">
        <v>280698</v>
      </c>
      <c r="S55" s="192">
        <v>67123</v>
      </c>
      <c r="T55" s="193">
        <v>136153</v>
      </c>
      <c r="U55" s="194">
        <v>208729</v>
      </c>
      <c r="V55" s="719"/>
    </row>
    <row r="56" spans="1:22" s="115" customFormat="1" ht="18" customHeight="1">
      <c r="A56" s="107"/>
      <c r="B56" s="116"/>
      <c r="C56" s="127"/>
      <c r="D56" s="189" t="s">
        <v>115</v>
      </c>
      <c r="E56" s="190" t="s">
        <v>4</v>
      </c>
      <c r="F56" s="199" t="s">
        <v>116</v>
      </c>
      <c r="G56" s="131">
        <v>24951</v>
      </c>
      <c r="H56" s="132">
        <v>50651</v>
      </c>
      <c r="I56" s="159">
        <v>76726</v>
      </c>
      <c r="J56" s="134">
        <v>107641</v>
      </c>
      <c r="K56" s="131">
        <v>20441</v>
      </c>
      <c r="L56" s="132">
        <v>40805</v>
      </c>
      <c r="M56" s="159">
        <v>60483</v>
      </c>
      <c r="N56" s="195">
        <v>90696</v>
      </c>
      <c r="O56" s="131">
        <v>22703</v>
      </c>
      <c r="P56" s="135">
        <v>43584</v>
      </c>
      <c r="Q56" s="159">
        <v>62998</v>
      </c>
      <c r="R56" s="195">
        <v>82998</v>
      </c>
      <c r="S56" s="131">
        <v>19485</v>
      </c>
      <c r="T56" s="135">
        <v>39516</v>
      </c>
      <c r="U56" s="159">
        <v>61398</v>
      </c>
      <c r="V56" s="719"/>
    </row>
    <row r="57" spans="1:22" s="115" customFormat="1" ht="18" customHeight="1">
      <c r="A57" s="107"/>
      <c r="B57" s="116"/>
      <c r="C57" s="127" t="s">
        <v>71</v>
      </c>
      <c r="D57" s="189" t="s">
        <v>117</v>
      </c>
      <c r="E57" s="190" t="s">
        <v>4</v>
      </c>
      <c r="F57" s="199" t="s">
        <v>118</v>
      </c>
      <c r="G57" s="192">
        <v>26701</v>
      </c>
      <c r="H57" s="193">
        <v>55180</v>
      </c>
      <c r="I57" s="196">
        <v>84701</v>
      </c>
      <c r="J57" s="195">
        <v>115897</v>
      </c>
      <c r="K57" s="192">
        <v>28830</v>
      </c>
      <c r="L57" s="193">
        <v>58812</v>
      </c>
      <c r="M57" s="196">
        <v>87400</v>
      </c>
      <c r="N57" s="195">
        <v>117698</v>
      </c>
      <c r="O57" s="192">
        <v>30151</v>
      </c>
      <c r="P57" s="197">
        <v>60242</v>
      </c>
      <c r="Q57" s="196">
        <v>90615</v>
      </c>
      <c r="R57" s="195">
        <v>121981</v>
      </c>
      <c r="S57" s="192">
        <v>31532</v>
      </c>
      <c r="T57" s="197">
        <v>64021</v>
      </c>
      <c r="U57" s="196">
        <v>96752</v>
      </c>
      <c r="V57" s="719"/>
    </row>
    <row r="58" spans="1:22" s="115" customFormat="1" ht="18" customHeight="1">
      <c r="A58" s="107"/>
      <c r="B58" s="116"/>
      <c r="C58" s="127"/>
      <c r="D58" s="128" t="s">
        <v>119</v>
      </c>
      <c r="E58" s="129" t="s">
        <v>4</v>
      </c>
      <c r="F58" s="148" t="s">
        <v>120</v>
      </c>
      <c r="G58" s="131">
        <v>1306</v>
      </c>
      <c r="H58" s="132">
        <v>2621</v>
      </c>
      <c r="I58" s="133">
        <v>3958</v>
      </c>
      <c r="J58" s="134">
        <v>5410</v>
      </c>
      <c r="K58" s="131">
        <v>1175</v>
      </c>
      <c r="L58" s="132">
        <v>2426</v>
      </c>
      <c r="M58" s="133">
        <v>3767</v>
      </c>
      <c r="N58" s="134">
        <v>5281</v>
      </c>
      <c r="O58" s="131">
        <v>1321</v>
      </c>
      <c r="P58" s="135">
        <v>2759</v>
      </c>
      <c r="Q58" s="133">
        <v>4216</v>
      </c>
      <c r="R58" s="134">
        <v>5907</v>
      </c>
      <c r="S58" s="131">
        <v>1260</v>
      </c>
      <c r="T58" s="135">
        <v>2655</v>
      </c>
      <c r="U58" s="133">
        <v>3970</v>
      </c>
      <c r="V58" s="715"/>
    </row>
    <row r="59" spans="1:22" s="115" customFormat="1" ht="18" customHeight="1">
      <c r="A59" s="107"/>
      <c r="B59" s="800" t="s">
        <v>21</v>
      </c>
      <c r="C59" s="786"/>
      <c r="D59" s="786"/>
      <c r="E59" s="136" t="s">
        <v>4</v>
      </c>
      <c r="F59" s="154" t="s">
        <v>34</v>
      </c>
      <c r="G59" s="138">
        <v>76312</v>
      </c>
      <c r="H59" s="139">
        <v>156804</v>
      </c>
      <c r="I59" s="155">
        <v>244407</v>
      </c>
      <c r="J59" s="141">
        <v>340186</v>
      </c>
      <c r="K59" s="138">
        <v>86825</v>
      </c>
      <c r="L59" s="139">
        <v>180931</v>
      </c>
      <c r="M59" s="155">
        <v>274069</v>
      </c>
      <c r="N59" s="141">
        <v>379234</v>
      </c>
      <c r="O59" s="138">
        <v>97841</v>
      </c>
      <c r="P59" s="142">
        <v>207434</v>
      </c>
      <c r="Q59" s="155">
        <v>315131</v>
      </c>
      <c r="R59" s="141">
        <v>427982</v>
      </c>
      <c r="S59" s="138">
        <v>99437</v>
      </c>
      <c r="T59" s="142">
        <v>204447</v>
      </c>
      <c r="U59" s="155">
        <v>310166</v>
      </c>
      <c r="V59" s="716"/>
    </row>
    <row r="60" spans="1:22" s="115" customFormat="1" ht="18" customHeight="1">
      <c r="A60" s="107"/>
      <c r="B60" s="198"/>
      <c r="C60" s="117" t="s">
        <v>68</v>
      </c>
      <c r="D60" s="118" t="s">
        <v>111</v>
      </c>
      <c r="E60" s="119" t="s">
        <v>4</v>
      </c>
      <c r="F60" s="176" t="s">
        <v>112</v>
      </c>
      <c r="G60" s="186"/>
      <c r="H60" s="187"/>
      <c r="I60" s="188"/>
      <c r="J60" s="126"/>
      <c r="K60" s="121">
        <v>3840</v>
      </c>
      <c r="L60" s="122">
        <v>7801</v>
      </c>
      <c r="M60" s="123">
        <v>11069</v>
      </c>
      <c r="N60" s="124">
        <v>16279</v>
      </c>
      <c r="O60" s="121">
        <v>4907</v>
      </c>
      <c r="P60" s="122">
        <v>10303</v>
      </c>
      <c r="Q60" s="123">
        <v>15290</v>
      </c>
      <c r="R60" s="124">
        <v>21979</v>
      </c>
      <c r="S60" s="121">
        <v>4207</v>
      </c>
      <c r="T60" s="122">
        <v>9071</v>
      </c>
      <c r="U60" s="123">
        <v>14113</v>
      </c>
      <c r="V60" s="126"/>
    </row>
    <row r="61" spans="1:22" s="115" customFormat="1" ht="18" customHeight="1">
      <c r="A61" s="107"/>
      <c r="B61" s="116"/>
      <c r="C61" s="127"/>
      <c r="D61" s="189" t="s">
        <v>113</v>
      </c>
      <c r="E61" s="190" t="s">
        <v>4</v>
      </c>
      <c r="F61" s="191" t="s">
        <v>114</v>
      </c>
      <c r="G61" s="192">
        <v>18895</v>
      </c>
      <c r="H61" s="193">
        <v>37733</v>
      </c>
      <c r="I61" s="194">
        <v>57245</v>
      </c>
      <c r="J61" s="195">
        <v>78916</v>
      </c>
      <c r="K61" s="192">
        <v>21217</v>
      </c>
      <c r="L61" s="193">
        <v>42739</v>
      </c>
      <c r="M61" s="194">
        <v>63444</v>
      </c>
      <c r="N61" s="195">
        <v>85253</v>
      </c>
      <c r="O61" s="192">
        <v>23845</v>
      </c>
      <c r="P61" s="193">
        <v>48056</v>
      </c>
      <c r="Q61" s="194">
        <v>72766</v>
      </c>
      <c r="R61" s="195">
        <v>97147</v>
      </c>
      <c r="S61" s="192">
        <v>22783</v>
      </c>
      <c r="T61" s="193">
        <v>48729</v>
      </c>
      <c r="U61" s="194">
        <v>74647</v>
      </c>
      <c r="V61" s="719"/>
    </row>
    <row r="62" spans="1:22" s="115" customFormat="1" ht="18" customHeight="1">
      <c r="A62" s="107"/>
      <c r="B62" s="116"/>
      <c r="C62" s="127"/>
      <c r="D62" s="189" t="s">
        <v>115</v>
      </c>
      <c r="E62" s="190" t="s">
        <v>4</v>
      </c>
      <c r="F62" s="199" t="s">
        <v>116</v>
      </c>
      <c r="G62" s="131">
        <v>25098</v>
      </c>
      <c r="H62" s="132">
        <v>52413</v>
      </c>
      <c r="I62" s="159">
        <v>83194</v>
      </c>
      <c r="J62" s="134">
        <v>116732</v>
      </c>
      <c r="K62" s="131">
        <v>24404</v>
      </c>
      <c r="L62" s="132">
        <v>54612</v>
      </c>
      <c r="M62" s="159">
        <v>82471</v>
      </c>
      <c r="N62" s="160">
        <v>116516</v>
      </c>
      <c r="O62" s="131">
        <v>25851</v>
      </c>
      <c r="P62" s="135">
        <v>59453</v>
      </c>
      <c r="Q62" s="159">
        <v>91639</v>
      </c>
      <c r="R62" s="160">
        <v>124266</v>
      </c>
      <c r="S62" s="131">
        <v>25929</v>
      </c>
      <c r="T62" s="135">
        <v>51724</v>
      </c>
      <c r="U62" s="159">
        <v>77271</v>
      </c>
      <c r="V62" s="717"/>
    </row>
    <row r="63" spans="1:22" s="115" customFormat="1" ht="18" customHeight="1">
      <c r="A63" s="107"/>
      <c r="B63" s="116"/>
      <c r="C63" s="127" t="s">
        <v>71</v>
      </c>
      <c r="D63" s="156" t="s">
        <v>117</v>
      </c>
      <c r="E63" s="92" t="s">
        <v>4</v>
      </c>
      <c r="F63" s="24" t="s">
        <v>118</v>
      </c>
      <c r="G63" s="157">
        <v>23045</v>
      </c>
      <c r="H63" s="158">
        <v>48093</v>
      </c>
      <c r="I63" s="194">
        <v>73759</v>
      </c>
      <c r="J63" s="160">
        <v>105306</v>
      </c>
      <c r="K63" s="157">
        <v>28065</v>
      </c>
      <c r="L63" s="158">
        <v>57060</v>
      </c>
      <c r="M63" s="194">
        <v>87578</v>
      </c>
      <c r="N63" s="200">
        <v>119964</v>
      </c>
      <c r="O63" s="157">
        <v>31729</v>
      </c>
      <c r="P63" s="161">
        <v>66716</v>
      </c>
      <c r="Q63" s="194">
        <v>101130</v>
      </c>
      <c r="R63" s="200">
        <v>138533</v>
      </c>
      <c r="S63" s="157">
        <v>34816</v>
      </c>
      <c r="T63" s="161">
        <v>71164</v>
      </c>
      <c r="U63" s="194">
        <v>107957</v>
      </c>
      <c r="V63" s="720"/>
    </row>
    <row r="64" spans="1:22" s="115" customFormat="1" ht="18" customHeight="1">
      <c r="A64" s="107"/>
      <c r="B64" s="201"/>
      <c r="C64" s="202"/>
      <c r="D64" s="203" t="s">
        <v>119</v>
      </c>
      <c r="E64" s="204" t="s">
        <v>4</v>
      </c>
      <c r="F64" s="205" t="s">
        <v>120</v>
      </c>
      <c r="G64" s="206">
        <v>9274</v>
      </c>
      <c r="H64" s="207">
        <v>18565</v>
      </c>
      <c r="I64" s="133">
        <v>30209</v>
      </c>
      <c r="J64" s="208">
        <v>39232</v>
      </c>
      <c r="K64" s="206">
        <v>9299</v>
      </c>
      <c r="L64" s="207">
        <v>18719</v>
      </c>
      <c r="M64" s="133">
        <v>29506</v>
      </c>
      <c r="N64" s="208">
        <v>41223</v>
      </c>
      <c r="O64" s="206">
        <v>11508</v>
      </c>
      <c r="P64" s="209">
        <v>22906</v>
      </c>
      <c r="Q64" s="133">
        <v>34306</v>
      </c>
      <c r="R64" s="208">
        <v>46057</v>
      </c>
      <c r="S64" s="206">
        <v>11701</v>
      </c>
      <c r="T64" s="209">
        <v>23758</v>
      </c>
      <c r="U64" s="133">
        <v>36177</v>
      </c>
      <c r="V64" s="721"/>
    </row>
    <row r="65" spans="1:22" s="115" customFormat="1" ht="18" customHeight="1">
      <c r="A65" s="107"/>
      <c r="B65" s="801" t="s">
        <v>121</v>
      </c>
      <c r="C65" s="802"/>
      <c r="D65" s="802"/>
      <c r="E65" s="182" t="s">
        <v>4</v>
      </c>
      <c r="F65" s="210" t="s">
        <v>122</v>
      </c>
      <c r="G65" s="211">
        <v>109765</v>
      </c>
      <c r="H65" s="212">
        <v>216991</v>
      </c>
      <c r="I65" s="140">
        <v>322670</v>
      </c>
      <c r="J65" s="213">
        <v>422262</v>
      </c>
      <c r="K65" s="211">
        <v>100265</v>
      </c>
      <c r="L65" s="212">
        <v>206644</v>
      </c>
      <c r="M65" s="140">
        <v>310540</v>
      </c>
      <c r="N65" s="213">
        <v>416484</v>
      </c>
      <c r="O65" s="211">
        <v>101916</v>
      </c>
      <c r="P65" s="214">
        <v>205812</v>
      </c>
      <c r="Q65" s="140">
        <v>310162</v>
      </c>
      <c r="R65" s="213">
        <v>419312</v>
      </c>
      <c r="S65" s="211">
        <v>103722</v>
      </c>
      <c r="T65" s="214">
        <v>205668</v>
      </c>
      <c r="U65" s="140">
        <v>313035</v>
      </c>
      <c r="V65" s="722"/>
    </row>
    <row r="66" spans="1:22" s="115" customFormat="1" ht="18" customHeight="1">
      <c r="A66" s="107"/>
      <c r="B66" s="198"/>
      <c r="C66" s="117" t="s">
        <v>68</v>
      </c>
      <c r="D66" s="118" t="s">
        <v>111</v>
      </c>
      <c r="E66" s="119" t="s">
        <v>4</v>
      </c>
      <c r="F66" s="176" t="s">
        <v>112</v>
      </c>
      <c r="G66" s="186"/>
      <c r="H66" s="187"/>
      <c r="I66" s="188"/>
      <c r="J66" s="126"/>
      <c r="K66" s="121">
        <v>5833</v>
      </c>
      <c r="L66" s="122">
        <v>11977</v>
      </c>
      <c r="M66" s="123">
        <v>18179</v>
      </c>
      <c r="N66" s="124">
        <v>24210</v>
      </c>
      <c r="O66" s="121">
        <v>8538</v>
      </c>
      <c r="P66" s="122">
        <v>17972</v>
      </c>
      <c r="Q66" s="123">
        <v>29153</v>
      </c>
      <c r="R66" s="124">
        <v>40412</v>
      </c>
      <c r="S66" s="121">
        <v>10705</v>
      </c>
      <c r="T66" s="122">
        <v>19257</v>
      </c>
      <c r="U66" s="123">
        <v>30169</v>
      </c>
      <c r="V66" s="126"/>
    </row>
    <row r="67" spans="1:22" s="115" customFormat="1" ht="18" customHeight="1">
      <c r="A67" s="107"/>
      <c r="B67" s="116"/>
      <c r="C67" s="127"/>
      <c r="D67" s="189" t="s">
        <v>113</v>
      </c>
      <c r="E67" s="190" t="s">
        <v>4</v>
      </c>
      <c r="F67" s="191" t="s">
        <v>114</v>
      </c>
      <c r="G67" s="192">
        <v>43938</v>
      </c>
      <c r="H67" s="193">
        <v>59581</v>
      </c>
      <c r="I67" s="194">
        <v>90743</v>
      </c>
      <c r="J67" s="195">
        <v>118751</v>
      </c>
      <c r="K67" s="192">
        <v>29761</v>
      </c>
      <c r="L67" s="193">
        <v>59859</v>
      </c>
      <c r="M67" s="194">
        <v>87994</v>
      </c>
      <c r="N67" s="195">
        <v>117070</v>
      </c>
      <c r="O67" s="192">
        <v>27740</v>
      </c>
      <c r="P67" s="193">
        <v>56647</v>
      </c>
      <c r="Q67" s="194">
        <v>85865</v>
      </c>
      <c r="R67" s="195">
        <v>116891</v>
      </c>
      <c r="S67" s="192">
        <v>30015</v>
      </c>
      <c r="T67" s="193">
        <v>57908</v>
      </c>
      <c r="U67" s="194">
        <v>85056</v>
      </c>
      <c r="V67" s="719"/>
    </row>
    <row r="68" spans="1:22" s="115" customFormat="1" ht="18" customHeight="1">
      <c r="A68" s="107"/>
      <c r="B68" s="116"/>
      <c r="C68" s="127"/>
      <c r="D68" s="189" t="s">
        <v>115</v>
      </c>
      <c r="E68" s="190" t="s">
        <v>4</v>
      </c>
      <c r="F68" s="199" t="s">
        <v>116</v>
      </c>
      <c r="G68" s="131">
        <v>6589</v>
      </c>
      <c r="H68" s="132">
        <v>29858</v>
      </c>
      <c r="I68" s="159">
        <v>49360</v>
      </c>
      <c r="J68" s="134">
        <v>64595</v>
      </c>
      <c r="K68" s="131">
        <v>29734</v>
      </c>
      <c r="L68" s="132">
        <v>64064</v>
      </c>
      <c r="M68" s="159">
        <v>95938</v>
      </c>
      <c r="N68" s="200">
        <v>127527</v>
      </c>
      <c r="O68" s="131">
        <v>28504</v>
      </c>
      <c r="P68" s="132">
        <v>55508</v>
      </c>
      <c r="Q68" s="159">
        <v>82995</v>
      </c>
      <c r="R68" s="134">
        <v>112302</v>
      </c>
      <c r="S68" s="131">
        <v>27627</v>
      </c>
      <c r="T68" s="135">
        <v>53831</v>
      </c>
      <c r="U68" s="159">
        <v>84622</v>
      </c>
      <c r="V68" s="720"/>
    </row>
    <row r="69" spans="1:22" s="115" customFormat="1" ht="18" customHeight="1">
      <c r="A69" s="107"/>
      <c r="B69" s="116"/>
      <c r="C69" s="127" t="s">
        <v>71</v>
      </c>
      <c r="D69" s="156" t="s">
        <v>117</v>
      </c>
      <c r="E69" s="92" t="s">
        <v>4</v>
      </c>
      <c r="F69" s="24" t="s">
        <v>118</v>
      </c>
      <c r="G69" s="157">
        <v>59239</v>
      </c>
      <c r="H69" s="158">
        <v>121082</v>
      </c>
      <c r="I69" s="194">
        <v>175752</v>
      </c>
      <c r="J69" s="160">
        <v>229997</v>
      </c>
      <c r="K69" s="157">
        <v>34938</v>
      </c>
      <c r="L69" s="158">
        <v>70743</v>
      </c>
      <c r="M69" s="194">
        <v>108429</v>
      </c>
      <c r="N69" s="160">
        <v>147677</v>
      </c>
      <c r="O69" s="157">
        <v>37134</v>
      </c>
      <c r="P69" s="158">
        <v>75685</v>
      </c>
      <c r="Q69" s="196">
        <v>112149</v>
      </c>
      <c r="R69" s="160">
        <v>149707</v>
      </c>
      <c r="S69" s="157">
        <v>35375</v>
      </c>
      <c r="T69" s="161">
        <v>74671</v>
      </c>
      <c r="U69" s="194">
        <v>113188</v>
      </c>
      <c r="V69" s="717"/>
    </row>
    <row r="70" spans="1:22" s="115" customFormat="1" ht="18" customHeight="1">
      <c r="A70" s="107"/>
      <c r="B70" s="201"/>
      <c r="C70" s="202"/>
      <c r="D70" s="203" t="s">
        <v>119</v>
      </c>
      <c r="E70" s="204" t="s">
        <v>4</v>
      </c>
      <c r="F70" s="205" t="s">
        <v>120</v>
      </c>
      <c r="G70" s="206" t="s">
        <v>123</v>
      </c>
      <c r="H70" s="207">
        <v>6471</v>
      </c>
      <c r="I70" s="133">
        <v>6815</v>
      </c>
      <c r="J70" s="208">
        <v>8918</v>
      </c>
      <c r="K70" s="206" t="s">
        <v>123</v>
      </c>
      <c r="L70" s="207" t="s">
        <v>123</v>
      </c>
      <c r="M70" s="133" t="s">
        <v>124</v>
      </c>
      <c r="N70" s="208" t="s">
        <v>123</v>
      </c>
      <c r="O70" s="206" t="s">
        <v>123</v>
      </c>
      <c r="P70" s="759" t="s">
        <v>123</v>
      </c>
      <c r="Q70" s="151" t="s">
        <v>123</v>
      </c>
      <c r="R70" s="208" t="s">
        <v>123</v>
      </c>
      <c r="S70" s="206" t="s">
        <v>123</v>
      </c>
      <c r="T70" s="215" t="s">
        <v>123</v>
      </c>
      <c r="U70" s="133" t="s">
        <v>123</v>
      </c>
      <c r="V70" s="721"/>
    </row>
    <row r="71" spans="1:22" s="115" customFormat="1" ht="18" customHeight="1">
      <c r="A71" s="107"/>
      <c r="B71" s="801" t="s">
        <v>25</v>
      </c>
      <c r="C71" s="802"/>
      <c r="D71" s="802"/>
      <c r="E71" s="182" t="s">
        <v>4</v>
      </c>
      <c r="F71" s="210" t="s">
        <v>125</v>
      </c>
      <c r="G71" s="211">
        <v>85811</v>
      </c>
      <c r="H71" s="212">
        <v>175667</v>
      </c>
      <c r="I71" s="140">
        <v>279040</v>
      </c>
      <c r="J71" s="213">
        <v>383863</v>
      </c>
      <c r="K71" s="211">
        <v>103050</v>
      </c>
      <c r="L71" s="212">
        <v>205016</v>
      </c>
      <c r="M71" s="140">
        <v>319268</v>
      </c>
      <c r="N71" s="213">
        <v>433858</v>
      </c>
      <c r="O71" s="211">
        <v>109970</v>
      </c>
      <c r="P71" s="214">
        <v>215514</v>
      </c>
      <c r="Q71" s="140">
        <v>331571</v>
      </c>
      <c r="R71" s="213">
        <v>449685</v>
      </c>
      <c r="S71" s="211">
        <v>104806</v>
      </c>
      <c r="T71" s="214">
        <v>209616</v>
      </c>
      <c r="U71" s="140">
        <v>326767</v>
      </c>
      <c r="V71" s="722"/>
    </row>
    <row r="72" spans="1:22" s="115" customFormat="1" ht="18" customHeight="1">
      <c r="A72" s="107"/>
      <c r="B72" s="198"/>
      <c r="C72" s="117" t="s">
        <v>68</v>
      </c>
      <c r="D72" s="118" t="s">
        <v>111</v>
      </c>
      <c r="E72" s="119" t="s">
        <v>4</v>
      </c>
      <c r="F72" s="176" t="s">
        <v>112</v>
      </c>
      <c r="G72" s="186"/>
      <c r="H72" s="187"/>
      <c r="I72" s="188"/>
      <c r="J72" s="126"/>
      <c r="K72" s="121">
        <v>40194</v>
      </c>
      <c r="L72" s="122">
        <v>80324</v>
      </c>
      <c r="M72" s="123">
        <v>124643</v>
      </c>
      <c r="N72" s="124">
        <v>169728</v>
      </c>
      <c r="O72" s="121">
        <v>44680</v>
      </c>
      <c r="P72" s="122">
        <v>87876</v>
      </c>
      <c r="Q72" s="123">
        <v>135880</v>
      </c>
      <c r="R72" s="124">
        <v>184161</v>
      </c>
      <c r="S72" s="121">
        <v>43939</v>
      </c>
      <c r="T72" s="122">
        <v>87548</v>
      </c>
      <c r="U72" s="123">
        <v>137560</v>
      </c>
      <c r="V72" s="126"/>
    </row>
    <row r="73" spans="1:22" s="115" customFormat="1" ht="18" customHeight="1">
      <c r="A73" s="107"/>
      <c r="B73" s="116"/>
      <c r="C73" s="127"/>
      <c r="D73" s="189" t="s">
        <v>113</v>
      </c>
      <c r="E73" s="190" t="s">
        <v>4</v>
      </c>
      <c r="F73" s="191" t="s">
        <v>114</v>
      </c>
      <c r="G73" s="192">
        <v>8847</v>
      </c>
      <c r="H73" s="193">
        <v>18148</v>
      </c>
      <c r="I73" s="194">
        <v>27849</v>
      </c>
      <c r="J73" s="195">
        <v>38662</v>
      </c>
      <c r="K73" s="192">
        <v>10391</v>
      </c>
      <c r="L73" s="193">
        <v>20671</v>
      </c>
      <c r="M73" s="194">
        <v>31899</v>
      </c>
      <c r="N73" s="195">
        <v>44475</v>
      </c>
      <c r="O73" s="192">
        <v>4802</v>
      </c>
      <c r="P73" s="193">
        <v>9688</v>
      </c>
      <c r="Q73" s="194">
        <v>15043</v>
      </c>
      <c r="R73" s="195">
        <v>20410</v>
      </c>
      <c r="S73" s="192">
        <v>4673</v>
      </c>
      <c r="T73" s="193">
        <v>9365</v>
      </c>
      <c r="U73" s="194">
        <v>14314</v>
      </c>
      <c r="V73" s="719"/>
    </row>
    <row r="74" spans="1:22" s="115" customFormat="1" ht="18" customHeight="1">
      <c r="A74" s="107"/>
      <c r="B74" s="116"/>
      <c r="C74" s="127"/>
      <c r="D74" s="189" t="s">
        <v>115</v>
      </c>
      <c r="E74" s="190" t="s">
        <v>4</v>
      </c>
      <c r="F74" s="199" t="s">
        <v>116</v>
      </c>
      <c r="G74" s="131">
        <v>21160</v>
      </c>
      <c r="H74" s="132">
        <v>43124</v>
      </c>
      <c r="I74" s="159">
        <v>71097</v>
      </c>
      <c r="J74" s="134">
        <v>87670</v>
      </c>
      <c r="K74" s="131">
        <v>20262</v>
      </c>
      <c r="L74" s="135">
        <v>41489</v>
      </c>
      <c r="M74" s="194">
        <v>66332</v>
      </c>
      <c r="N74" s="160">
        <v>87869</v>
      </c>
      <c r="O74" s="131">
        <v>21598</v>
      </c>
      <c r="P74" s="132">
        <v>42554</v>
      </c>
      <c r="Q74" s="159">
        <v>65522</v>
      </c>
      <c r="R74" s="160">
        <v>87632</v>
      </c>
      <c r="S74" s="131">
        <v>19355</v>
      </c>
      <c r="T74" s="135">
        <v>39007</v>
      </c>
      <c r="U74" s="194">
        <v>62235</v>
      </c>
      <c r="V74" s="717"/>
    </row>
    <row r="75" spans="1:22" s="115" customFormat="1" ht="18" customHeight="1">
      <c r="A75" s="107"/>
      <c r="B75" s="116"/>
      <c r="C75" s="127" t="s">
        <v>71</v>
      </c>
      <c r="D75" s="156" t="s">
        <v>117</v>
      </c>
      <c r="E75" s="92" t="s">
        <v>4</v>
      </c>
      <c r="F75" s="24" t="s">
        <v>118</v>
      </c>
      <c r="G75" s="157">
        <v>53867</v>
      </c>
      <c r="H75" s="158">
        <v>110124</v>
      </c>
      <c r="I75" s="194">
        <v>172476</v>
      </c>
      <c r="J75" s="160">
        <v>246678</v>
      </c>
      <c r="K75" s="157">
        <v>27886</v>
      </c>
      <c r="L75" s="158">
        <v>54632</v>
      </c>
      <c r="M75" s="159">
        <v>82661</v>
      </c>
      <c r="N75" s="200">
        <v>111256</v>
      </c>
      <c r="O75" s="157">
        <v>33881</v>
      </c>
      <c r="P75" s="158">
        <v>66809</v>
      </c>
      <c r="Q75" s="196">
        <v>101160</v>
      </c>
      <c r="R75" s="134">
        <v>136656</v>
      </c>
      <c r="S75" s="157">
        <v>33829</v>
      </c>
      <c r="T75" s="161">
        <v>67568</v>
      </c>
      <c r="U75" s="159">
        <v>103614</v>
      </c>
      <c r="V75" s="720"/>
    </row>
    <row r="76" spans="1:22" s="115" customFormat="1" ht="18" customHeight="1" thickBot="1">
      <c r="A76" s="107"/>
      <c r="B76" s="162"/>
      <c r="C76" s="163"/>
      <c r="D76" s="164" t="s">
        <v>119</v>
      </c>
      <c r="E76" s="165" t="s">
        <v>4</v>
      </c>
      <c r="F76" s="166" t="s">
        <v>120</v>
      </c>
      <c r="G76" s="167">
        <v>1937</v>
      </c>
      <c r="H76" s="168">
        <v>4271</v>
      </c>
      <c r="I76" s="169">
        <v>7619</v>
      </c>
      <c r="J76" s="170">
        <v>10854</v>
      </c>
      <c r="K76" s="167">
        <v>4317</v>
      </c>
      <c r="L76" s="168">
        <v>7900</v>
      </c>
      <c r="M76" s="169">
        <v>13733</v>
      </c>
      <c r="N76" s="170">
        <v>20530</v>
      </c>
      <c r="O76" s="167">
        <v>5009</v>
      </c>
      <c r="P76" s="168">
        <v>8587</v>
      </c>
      <c r="Q76" s="169">
        <v>13965</v>
      </c>
      <c r="R76" s="170">
        <v>20826</v>
      </c>
      <c r="S76" s="167">
        <v>3010</v>
      </c>
      <c r="T76" s="171">
        <v>6129</v>
      </c>
      <c r="U76" s="169">
        <v>9044</v>
      </c>
      <c r="V76" s="718"/>
    </row>
    <row r="77" spans="1:22" ht="7.5" customHeight="1" thickBot="1">
      <c r="B77" s="101"/>
      <c r="C77" s="100"/>
      <c r="D77" s="100"/>
      <c r="E77" s="100"/>
      <c r="F77" s="100"/>
      <c r="G77" s="216"/>
      <c r="H77" s="216"/>
      <c r="I77" s="216"/>
      <c r="J77" s="216"/>
      <c r="K77" s="216"/>
      <c r="L77" s="216"/>
      <c r="M77" s="216"/>
      <c r="N77" s="216"/>
      <c r="O77" s="216"/>
      <c r="P77" s="216"/>
      <c r="Q77" s="216"/>
      <c r="R77" s="216"/>
      <c r="S77" s="216"/>
      <c r="T77" s="216"/>
      <c r="U77" s="216"/>
      <c r="V77" s="216"/>
    </row>
    <row r="78" spans="1:22">
      <c r="B78" s="796" t="s">
        <v>126</v>
      </c>
      <c r="C78" s="797"/>
      <c r="D78" s="797"/>
      <c r="E78" s="108" t="s">
        <v>4</v>
      </c>
      <c r="F78" s="109" t="s">
        <v>127</v>
      </c>
      <c r="G78" s="110">
        <v>470322</v>
      </c>
      <c r="H78" s="111">
        <v>960465</v>
      </c>
      <c r="I78" s="112">
        <v>1480115</v>
      </c>
      <c r="J78" s="113">
        <v>2039690</v>
      </c>
      <c r="K78" s="110">
        <v>505240</v>
      </c>
      <c r="L78" s="111">
        <v>1022722</v>
      </c>
      <c r="M78" s="112">
        <v>1550686</v>
      </c>
      <c r="N78" s="113">
        <v>2163625</v>
      </c>
      <c r="O78" s="110">
        <v>527276</v>
      </c>
      <c r="P78" s="114">
        <v>1077819</v>
      </c>
      <c r="Q78" s="112">
        <v>1642037</v>
      </c>
      <c r="R78" s="113">
        <v>2266808</v>
      </c>
      <c r="S78" s="110">
        <v>530936</v>
      </c>
      <c r="T78" s="114">
        <v>1080117</v>
      </c>
      <c r="U78" s="112">
        <v>1658396</v>
      </c>
      <c r="V78" s="714"/>
    </row>
    <row r="79" spans="1:22">
      <c r="B79" s="198"/>
      <c r="C79" s="117" t="s">
        <v>68</v>
      </c>
      <c r="D79" s="118" t="s">
        <v>111</v>
      </c>
      <c r="E79" s="119" t="s">
        <v>4</v>
      </c>
      <c r="F79" s="176" t="s">
        <v>112</v>
      </c>
      <c r="G79" s="186"/>
      <c r="H79" s="187"/>
      <c r="I79" s="188"/>
      <c r="J79" s="126"/>
      <c r="K79" s="121">
        <v>52985</v>
      </c>
      <c r="L79" s="122">
        <v>107231</v>
      </c>
      <c r="M79" s="123">
        <v>164952</v>
      </c>
      <c r="N79" s="124">
        <v>233889</v>
      </c>
      <c r="O79" s="121">
        <v>61650</v>
      </c>
      <c r="P79" s="122">
        <v>126694</v>
      </c>
      <c r="Q79" s="123">
        <v>195184</v>
      </c>
      <c r="R79" s="124">
        <v>274535</v>
      </c>
      <c r="S79" s="121">
        <v>61855</v>
      </c>
      <c r="T79" s="122">
        <v>123182</v>
      </c>
      <c r="U79" s="123">
        <v>193349</v>
      </c>
      <c r="V79" s="126"/>
    </row>
    <row r="80" spans="1:22">
      <c r="B80" s="116"/>
      <c r="C80" s="127"/>
      <c r="D80" s="189" t="s">
        <v>113</v>
      </c>
      <c r="E80" s="190" t="s">
        <v>4</v>
      </c>
      <c r="F80" s="191" t="s">
        <v>114</v>
      </c>
      <c r="G80" s="192">
        <v>152098</v>
      </c>
      <c r="H80" s="193">
        <v>278308</v>
      </c>
      <c r="I80" s="194">
        <v>429149</v>
      </c>
      <c r="J80" s="195">
        <v>576861</v>
      </c>
      <c r="K80" s="192">
        <v>142044</v>
      </c>
      <c r="L80" s="193">
        <v>286929</v>
      </c>
      <c r="M80" s="194">
        <v>429181</v>
      </c>
      <c r="N80" s="195">
        <v>584858</v>
      </c>
      <c r="O80" s="192">
        <v>139706</v>
      </c>
      <c r="P80" s="193">
        <v>281987</v>
      </c>
      <c r="Q80" s="194">
        <v>429733</v>
      </c>
      <c r="R80" s="195">
        <v>588455</v>
      </c>
      <c r="S80" s="192">
        <v>147424</v>
      </c>
      <c r="T80" s="193">
        <v>295787</v>
      </c>
      <c r="U80" s="194">
        <v>447140</v>
      </c>
      <c r="V80" s="719"/>
    </row>
    <row r="81" spans="2:22">
      <c r="B81" s="116"/>
      <c r="C81" s="127"/>
      <c r="D81" s="189" t="s">
        <v>115</v>
      </c>
      <c r="E81" s="190" t="s">
        <v>4</v>
      </c>
      <c r="F81" s="199" t="s">
        <v>116</v>
      </c>
      <c r="G81" s="131">
        <v>108280</v>
      </c>
      <c r="H81" s="132">
        <v>245037</v>
      </c>
      <c r="I81" s="159">
        <v>386459</v>
      </c>
      <c r="J81" s="134">
        <v>544062</v>
      </c>
      <c r="K81" s="131">
        <v>135597</v>
      </c>
      <c r="L81" s="135">
        <v>276597</v>
      </c>
      <c r="M81" s="194">
        <v>419492</v>
      </c>
      <c r="N81" s="160">
        <v>602093</v>
      </c>
      <c r="O81" s="131">
        <v>127648</v>
      </c>
      <c r="P81" s="132">
        <v>266403</v>
      </c>
      <c r="Q81" s="159">
        <v>408485</v>
      </c>
      <c r="R81" s="160">
        <v>571286</v>
      </c>
      <c r="S81" s="131">
        <v>119235</v>
      </c>
      <c r="T81" s="135">
        <v>246640</v>
      </c>
      <c r="U81" s="194">
        <v>384451</v>
      </c>
      <c r="V81" s="717"/>
    </row>
    <row r="82" spans="2:22">
      <c r="B82" s="116"/>
      <c r="C82" s="127" t="s">
        <v>71</v>
      </c>
      <c r="D82" s="156" t="s">
        <v>117</v>
      </c>
      <c r="E82" s="92" t="s">
        <v>4</v>
      </c>
      <c r="F82" s="24" t="s">
        <v>118</v>
      </c>
      <c r="G82" s="157">
        <v>195334</v>
      </c>
      <c r="H82" s="158">
        <v>399868</v>
      </c>
      <c r="I82" s="194">
        <v>607536</v>
      </c>
      <c r="J82" s="160">
        <v>842626</v>
      </c>
      <c r="K82" s="157">
        <v>157821</v>
      </c>
      <c r="L82" s="158">
        <v>318771</v>
      </c>
      <c r="M82" s="159">
        <v>483590</v>
      </c>
      <c r="N82" s="200">
        <v>666739</v>
      </c>
      <c r="O82" s="157">
        <v>174665</v>
      </c>
      <c r="P82" s="158">
        <v>356719</v>
      </c>
      <c r="Q82" s="196">
        <v>538455</v>
      </c>
      <c r="R82" s="134">
        <v>735869</v>
      </c>
      <c r="S82" s="157">
        <v>180203</v>
      </c>
      <c r="T82" s="161">
        <v>369729</v>
      </c>
      <c r="U82" s="159">
        <v>566150</v>
      </c>
      <c r="V82" s="720"/>
    </row>
    <row r="83" spans="2:22" ht="18" thickBot="1">
      <c r="B83" s="162"/>
      <c r="C83" s="163"/>
      <c r="D83" s="164" t="s">
        <v>119</v>
      </c>
      <c r="E83" s="165" t="s">
        <v>4</v>
      </c>
      <c r="F83" s="166" t="s">
        <v>120</v>
      </c>
      <c r="G83" s="167">
        <v>14611</v>
      </c>
      <c r="H83" s="168">
        <v>37253</v>
      </c>
      <c r="I83" s="169">
        <v>56971</v>
      </c>
      <c r="J83" s="170">
        <v>76141</v>
      </c>
      <c r="K83" s="167">
        <v>16792</v>
      </c>
      <c r="L83" s="168">
        <v>33194</v>
      </c>
      <c r="M83" s="169">
        <v>53470</v>
      </c>
      <c r="N83" s="170">
        <v>76045</v>
      </c>
      <c r="O83" s="167">
        <v>23608</v>
      </c>
      <c r="P83" s="168">
        <v>46016</v>
      </c>
      <c r="Q83" s="169">
        <v>70180</v>
      </c>
      <c r="R83" s="170">
        <v>96664</v>
      </c>
      <c r="S83" s="167">
        <v>22220</v>
      </c>
      <c r="T83" s="171">
        <v>44779</v>
      </c>
      <c r="U83" s="169">
        <v>67307</v>
      </c>
      <c r="V83" s="718"/>
    </row>
    <row r="84" spans="2:22">
      <c r="B84" s="100"/>
      <c r="C84" s="172" t="s">
        <v>527</v>
      </c>
      <c r="D84" s="100"/>
      <c r="E84" s="100"/>
      <c r="F84" s="100"/>
    </row>
    <row r="85" spans="2:22">
      <c r="B85" s="100"/>
      <c r="C85" s="99" t="s">
        <v>528</v>
      </c>
      <c r="D85" s="100"/>
      <c r="E85" s="100"/>
      <c r="F85" s="100"/>
    </row>
    <row r="86" spans="2:22">
      <c r="C86" s="99" t="s">
        <v>529</v>
      </c>
    </row>
    <row r="87" spans="2:22">
      <c r="C87" s="172"/>
    </row>
  </sheetData>
  <mergeCells count="33">
    <mergeCell ref="G7:J7"/>
    <mergeCell ref="K7:N7"/>
    <mergeCell ref="O7:R7"/>
    <mergeCell ref="E26:E27"/>
    <mergeCell ref="F26:F27"/>
    <mergeCell ref="K26:N26"/>
    <mergeCell ref="O26:R26"/>
    <mergeCell ref="D7:D8"/>
    <mergeCell ref="E7:E8"/>
    <mergeCell ref="F7:F8"/>
    <mergeCell ref="B28:D28"/>
    <mergeCell ref="B31:D31"/>
    <mergeCell ref="B34:D34"/>
    <mergeCell ref="B9:D9"/>
    <mergeCell ref="B12:D12"/>
    <mergeCell ref="B15:D15"/>
    <mergeCell ref="D26:D27"/>
    <mergeCell ref="S7:V7"/>
    <mergeCell ref="S26:V26"/>
    <mergeCell ref="S45:V45"/>
    <mergeCell ref="B78:D78"/>
    <mergeCell ref="D45:D46"/>
    <mergeCell ref="E45:E46"/>
    <mergeCell ref="F45:F46"/>
    <mergeCell ref="G45:J45"/>
    <mergeCell ref="B47:D47"/>
    <mergeCell ref="B53:D53"/>
    <mergeCell ref="B59:D59"/>
    <mergeCell ref="B65:D65"/>
    <mergeCell ref="B71:D71"/>
    <mergeCell ref="K45:N45"/>
    <mergeCell ref="O45:R45"/>
    <mergeCell ref="G26:J26"/>
  </mergeCells>
  <phoneticPr fontId="4"/>
  <printOptions horizontalCentered="1" verticalCentered="1"/>
  <pageMargins left="0" right="0" top="0" bottom="0" header="0.31496062992125984" footer="0.31496062992125984"/>
  <pageSetup paperSize="9" scale="3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showGridLines="0" view="pageBreakPreview" zoomScale="70" zoomScaleNormal="80" zoomScaleSheetLayoutView="70" workbookViewId="0">
      <pane xSplit="5" ySplit="7" topLeftCell="F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20" customWidth="1"/>
    <col min="17" max="19" width="15.375" style="8" customWidth="1"/>
    <col min="20" max="20" width="15.375" style="220" customWidth="1"/>
    <col min="21" max="21" width="15.375" style="8" customWidth="1"/>
    <col min="22" max="16384" width="13" style="8"/>
  </cols>
  <sheetData>
    <row r="1" spans="1:21" s="4" customFormat="1" ht="19.5" customHeight="1">
      <c r="A1" s="1"/>
      <c r="B1" s="1" t="s">
        <v>0</v>
      </c>
      <c r="C1" s="2"/>
      <c r="D1" s="2"/>
      <c r="E1" s="2"/>
      <c r="F1" s="3"/>
      <c r="G1" s="3"/>
      <c r="H1" s="3"/>
      <c r="I1" s="3"/>
      <c r="J1" s="3"/>
      <c r="K1" s="3"/>
      <c r="L1" s="3"/>
      <c r="M1" s="3"/>
      <c r="N1" s="3"/>
      <c r="O1" s="3"/>
      <c r="P1" s="217"/>
      <c r="Q1" s="3"/>
      <c r="R1" s="3"/>
      <c r="S1" s="3"/>
      <c r="T1" s="217"/>
      <c r="U1" s="3"/>
    </row>
    <row r="2" spans="1:21" s="6" customFormat="1" ht="15" customHeight="1">
      <c r="A2" s="5"/>
      <c r="B2" s="5"/>
      <c r="P2" s="218"/>
      <c r="T2" s="218"/>
    </row>
    <row r="3" spans="1:21" s="9" customFormat="1" ht="18" customHeight="1">
      <c r="A3" s="5"/>
      <c r="B3" s="5" t="s">
        <v>128</v>
      </c>
      <c r="P3" s="219"/>
      <c r="T3" s="219"/>
    </row>
    <row r="4" spans="1:21" s="6" customFormat="1" ht="9" customHeight="1">
      <c r="A4" s="5"/>
      <c r="P4" s="218"/>
      <c r="T4" s="218"/>
    </row>
    <row r="5" spans="1:21" ht="18" customHeight="1" thickBot="1">
      <c r="B5" s="8" t="s">
        <v>59</v>
      </c>
    </row>
    <row r="6" spans="1:21" ht="18" customHeight="1">
      <c r="B6" s="803" t="s">
        <v>129</v>
      </c>
      <c r="C6" s="804"/>
      <c r="D6" s="807" t="s">
        <v>130</v>
      </c>
      <c r="E6" s="809" t="s">
        <v>131</v>
      </c>
      <c r="F6" s="793" t="s">
        <v>62</v>
      </c>
      <c r="G6" s="794"/>
      <c r="H6" s="794"/>
      <c r="I6" s="795"/>
      <c r="J6" s="793" t="s">
        <v>109</v>
      </c>
      <c r="K6" s="794"/>
      <c r="L6" s="794"/>
      <c r="M6" s="795"/>
      <c r="N6" s="793" t="s">
        <v>8</v>
      </c>
      <c r="O6" s="794"/>
      <c r="P6" s="794"/>
      <c r="Q6" s="795"/>
      <c r="R6" s="793" t="s">
        <v>518</v>
      </c>
      <c r="S6" s="794"/>
      <c r="T6" s="794"/>
      <c r="U6" s="795"/>
    </row>
    <row r="7" spans="1:21" ht="23.25" thickBot="1">
      <c r="B7" s="805"/>
      <c r="C7" s="806"/>
      <c r="D7" s="808"/>
      <c r="E7" s="810"/>
      <c r="F7" s="221" t="s">
        <v>132</v>
      </c>
      <c r="G7" s="222" t="s">
        <v>133</v>
      </c>
      <c r="H7" s="223" t="s">
        <v>134</v>
      </c>
      <c r="I7" s="224" t="s">
        <v>135</v>
      </c>
      <c r="J7" s="221" t="s">
        <v>136</v>
      </c>
      <c r="K7" s="222" t="s">
        <v>137</v>
      </c>
      <c r="L7" s="225" t="s">
        <v>138</v>
      </c>
      <c r="M7" s="224" t="s">
        <v>139</v>
      </c>
      <c r="N7" s="221" t="s">
        <v>140</v>
      </c>
      <c r="O7" s="222" t="s">
        <v>141</v>
      </c>
      <c r="P7" s="226" t="s">
        <v>142</v>
      </c>
      <c r="Q7" s="224" t="s">
        <v>143</v>
      </c>
      <c r="R7" s="221" t="s">
        <v>519</v>
      </c>
      <c r="S7" s="222" t="s">
        <v>520</v>
      </c>
      <c r="T7" s="226" t="s">
        <v>521</v>
      </c>
      <c r="U7" s="224" t="s">
        <v>522</v>
      </c>
    </row>
    <row r="8" spans="1:21" ht="18" customHeight="1">
      <c r="B8" s="227" t="s">
        <v>144</v>
      </c>
      <c r="C8" s="228"/>
      <c r="D8" s="229" t="s">
        <v>4</v>
      </c>
      <c r="E8" s="230" t="s">
        <v>145</v>
      </c>
      <c r="F8" s="231"/>
      <c r="G8" s="232"/>
      <c r="H8" s="233"/>
      <c r="I8" s="234"/>
      <c r="J8" s="231"/>
      <c r="K8" s="232"/>
      <c r="L8" s="235"/>
      <c r="M8" s="234"/>
      <c r="N8" s="231"/>
      <c r="O8" s="236"/>
      <c r="P8" s="237"/>
      <c r="Q8" s="234"/>
      <c r="R8" s="680"/>
      <c r="S8" s="681"/>
      <c r="T8" s="237"/>
      <c r="U8" s="682"/>
    </row>
    <row r="9" spans="1:21" ht="18" customHeight="1">
      <c r="A9" s="238"/>
      <c r="B9" s="239" t="s">
        <v>146</v>
      </c>
      <c r="C9" s="240"/>
      <c r="D9" s="241" t="s">
        <v>4</v>
      </c>
      <c r="E9" s="242" t="s">
        <v>147</v>
      </c>
      <c r="F9" s="243">
        <v>733315</v>
      </c>
      <c r="G9" s="244">
        <v>780619</v>
      </c>
      <c r="H9" s="245">
        <v>844993</v>
      </c>
      <c r="I9" s="246">
        <v>850450</v>
      </c>
      <c r="J9" s="243">
        <v>787596</v>
      </c>
      <c r="K9" s="244">
        <v>827740</v>
      </c>
      <c r="L9" s="247">
        <v>848047</v>
      </c>
      <c r="M9" s="246">
        <v>974467</v>
      </c>
      <c r="N9" s="243">
        <v>904917</v>
      </c>
      <c r="O9" s="248">
        <v>887058</v>
      </c>
      <c r="P9" s="249">
        <v>951746</v>
      </c>
      <c r="Q9" s="246">
        <v>966890</v>
      </c>
      <c r="R9" s="243">
        <v>930725</v>
      </c>
      <c r="S9" s="248">
        <v>943408</v>
      </c>
      <c r="T9" s="249">
        <v>1036625</v>
      </c>
      <c r="U9" s="683"/>
    </row>
    <row r="10" spans="1:21" ht="18" customHeight="1">
      <c r="A10" s="238"/>
      <c r="B10" s="239"/>
      <c r="C10" s="250" t="s">
        <v>148</v>
      </c>
      <c r="D10" s="251" t="s">
        <v>4</v>
      </c>
      <c r="E10" s="252" t="s">
        <v>149</v>
      </c>
      <c r="F10" s="253">
        <v>194211</v>
      </c>
      <c r="G10" s="254">
        <v>186526</v>
      </c>
      <c r="H10" s="255">
        <v>201094</v>
      </c>
      <c r="I10" s="256">
        <v>190070</v>
      </c>
      <c r="J10" s="253">
        <v>194270</v>
      </c>
      <c r="K10" s="254">
        <v>193725</v>
      </c>
      <c r="L10" s="257">
        <v>196176</v>
      </c>
      <c r="M10" s="256">
        <v>251309</v>
      </c>
      <c r="N10" s="253">
        <v>280012</v>
      </c>
      <c r="O10" s="258">
        <v>223579</v>
      </c>
      <c r="P10" s="259">
        <v>250038</v>
      </c>
      <c r="Q10" s="256">
        <v>205356</v>
      </c>
      <c r="R10" s="253">
        <v>266763</v>
      </c>
      <c r="S10" s="258">
        <v>256070</v>
      </c>
      <c r="T10" s="259">
        <v>296256</v>
      </c>
      <c r="U10" s="684"/>
    </row>
    <row r="11" spans="1:21" ht="18" customHeight="1">
      <c r="A11" s="238"/>
      <c r="B11" s="239"/>
      <c r="C11" s="260" t="s">
        <v>150</v>
      </c>
      <c r="D11" s="261" t="s">
        <v>4</v>
      </c>
      <c r="E11" s="262" t="s">
        <v>151</v>
      </c>
      <c r="F11" s="263">
        <v>363737</v>
      </c>
      <c r="G11" s="264">
        <v>394803</v>
      </c>
      <c r="H11" s="265">
        <v>439645</v>
      </c>
      <c r="I11" s="266">
        <v>485363</v>
      </c>
      <c r="J11" s="263">
        <v>403535</v>
      </c>
      <c r="K11" s="264">
        <v>426548</v>
      </c>
      <c r="L11" s="267">
        <v>427701</v>
      </c>
      <c r="M11" s="266">
        <v>549126</v>
      </c>
      <c r="N11" s="263">
        <v>435716</v>
      </c>
      <c r="O11" s="268">
        <v>465826</v>
      </c>
      <c r="P11" s="269">
        <v>483717</v>
      </c>
      <c r="Q11" s="266">
        <v>572175</v>
      </c>
      <c r="R11" s="263">
        <v>439555</v>
      </c>
      <c r="S11" s="268">
        <v>454100</v>
      </c>
      <c r="T11" s="269">
        <v>495754</v>
      </c>
      <c r="U11" s="685"/>
    </row>
    <row r="12" spans="1:21" ht="18" customHeight="1">
      <c r="A12" s="238"/>
      <c r="B12" s="239"/>
      <c r="C12" s="260" t="s">
        <v>152</v>
      </c>
      <c r="D12" s="261" t="s">
        <v>4</v>
      </c>
      <c r="E12" s="262" t="s">
        <v>153</v>
      </c>
      <c r="F12" s="263">
        <v>80814</v>
      </c>
      <c r="G12" s="264">
        <v>103683</v>
      </c>
      <c r="H12" s="265">
        <v>106593</v>
      </c>
      <c r="I12" s="266">
        <v>81948</v>
      </c>
      <c r="J12" s="263">
        <v>84118</v>
      </c>
      <c r="K12" s="264">
        <v>102558</v>
      </c>
      <c r="L12" s="267">
        <v>113087</v>
      </c>
      <c r="M12" s="266">
        <v>81929</v>
      </c>
      <c r="N12" s="263">
        <v>88670</v>
      </c>
      <c r="O12" s="268">
        <v>98237</v>
      </c>
      <c r="P12" s="269">
        <v>115205</v>
      </c>
      <c r="Q12" s="266">
        <v>74828</v>
      </c>
      <c r="R12" s="263">
        <v>86587</v>
      </c>
      <c r="S12" s="268">
        <v>105650</v>
      </c>
      <c r="T12" s="269">
        <v>120988</v>
      </c>
      <c r="U12" s="685"/>
    </row>
    <row r="13" spans="1:21" ht="18" customHeight="1">
      <c r="A13" s="238"/>
      <c r="B13" s="239"/>
      <c r="C13" s="260" t="s">
        <v>154</v>
      </c>
      <c r="D13" s="261" t="s">
        <v>4</v>
      </c>
      <c r="E13" s="262" t="s">
        <v>155</v>
      </c>
      <c r="F13" s="263">
        <v>17334</v>
      </c>
      <c r="G13" s="264">
        <v>22584</v>
      </c>
      <c r="H13" s="265">
        <v>27310</v>
      </c>
      <c r="I13" s="266">
        <v>21543</v>
      </c>
      <c r="J13" s="263">
        <v>20674</v>
      </c>
      <c r="K13" s="264">
        <v>23538</v>
      </c>
      <c r="L13" s="267">
        <v>28750</v>
      </c>
      <c r="M13" s="266">
        <v>15294</v>
      </c>
      <c r="N13" s="263">
        <v>18639</v>
      </c>
      <c r="O13" s="268">
        <v>18486</v>
      </c>
      <c r="P13" s="269">
        <v>20664</v>
      </c>
      <c r="Q13" s="266">
        <v>13727</v>
      </c>
      <c r="R13" s="263">
        <v>16758</v>
      </c>
      <c r="S13" s="268">
        <v>19067</v>
      </c>
      <c r="T13" s="269">
        <v>22656</v>
      </c>
      <c r="U13" s="685"/>
    </row>
    <row r="14" spans="1:21" ht="18" customHeight="1">
      <c r="A14" s="238"/>
      <c r="B14" s="239"/>
      <c r="C14" s="260" t="s">
        <v>156</v>
      </c>
      <c r="D14" s="261" t="s">
        <v>4</v>
      </c>
      <c r="E14" s="262" t="s">
        <v>157</v>
      </c>
      <c r="F14" s="263">
        <v>12448</v>
      </c>
      <c r="G14" s="264">
        <v>12537</v>
      </c>
      <c r="H14" s="265">
        <v>12822</v>
      </c>
      <c r="I14" s="266">
        <v>11895</v>
      </c>
      <c r="J14" s="263">
        <v>14212</v>
      </c>
      <c r="K14" s="264">
        <v>13251</v>
      </c>
      <c r="L14" s="267">
        <v>14847</v>
      </c>
      <c r="M14" s="266">
        <v>9440</v>
      </c>
      <c r="N14" s="263">
        <v>10716</v>
      </c>
      <c r="O14" s="268">
        <v>11734</v>
      </c>
      <c r="P14" s="269">
        <v>11822</v>
      </c>
      <c r="Q14" s="266">
        <v>13296</v>
      </c>
      <c r="R14" s="263">
        <v>14448</v>
      </c>
      <c r="S14" s="268">
        <v>14993</v>
      </c>
      <c r="T14" s="269">
        <v>15008</v>
      </c>
      <c r="U14" s="685"/>
    </row>
    <row r="15" spans="1:21" ht="18" customHeight="1">
      <c r="A15" s="238"/>
      <c r="B15" s="270"/>
      <c r="C15" s="271" t="s">
        <v>158</v>
      </c>
      <c r="D15" s="272" t="s">
        <v>4</v>
      </c>
      <c r="E15" s="273" t="s">
        <v>159</v>
      </c>
      <c r="F15" s="274">
        <v>64771</v>
      </c>
      <c r="G15" s="275">
        <v>60485</v>
      </c>
      <c r="H15" s="276">
        <v>57529</v>
      </c>
      <c r="I15" s="277">
        <v>59631</v>
      </c>
      <c r="J15" s="274">
        <v>70787</v>
      </c>
      <c r="K15" s="275">
        <v>68121</v>
      </c>
      <c r="L15" s="276">
        <v>67486</v>
      </c>
      <c r="M15" s="277">
        <v>67369</v>
      </c>
      <c r="N15" s="274">
        <v>71164</v>
      </c>
      <c r="O15" s="278">
        <v>69195</v>
      </c>
      <c r="P15" s="279">
        <v>70300</v>
      </c>
      <c r="Q15" s="277">
        <v>87509</v>
      </c>
      <c r="R15" s="274">
        <v>106614</v>
      </c>
      <c r="S15" s="278">
        <v>93527</v>
      </c>
      <c r="T15" s="279">
        <v>85963</v>
      </c>
      <c r="U15" s="686"/>
    </row>
    <row r="16" spans="1:21" ht="18" customHeight="1">
      <c r="A16" s="238"/>
      <c r="B16" s="280" t="s">
        <v>160</v>
      </c>
      <c r="C16" s="281"/>
      <c r="D16" s="282" t="s">
        <v>4</v>
      </c>
      <c r="E16" s="283" t="s">
        <v>161</v>
      </c>
      <c r="F16" s="284">
        <v>1394333</v>
      </c>
      <c r="G16" s="285">
        <v>1430853</v>
      </c>
      <c r="H16" s="286">
        <v>1435879</v>
      </c>
      <c r="I16" s="287">
        <v>1419752</v>
      </c>
      <c r="J16" s="284">
        <v>1455906</v>
      </c>
      <c r="K16" s="285">
        <v>1500428</v>
      </c>
      <c r="L16" s="247">
        <v>1466250</v>
      </c>
      <c r="M16" s="287">
        <v>1501595</v>
      </c>
      <c r="N16" s="284">
        <v>1657542</v>
      </c>
      <c r="O16" s="288">
        <v>1670383</v>
      </c>
      <c r="P16" s="249">
        <v>1752689</v>
      </c>
      <c r="Q16" s="287">
        <v>1719118</v>
      </c>
      <c r="R16" s="284">
        <v>1731902</v>
      </c>
      <c r="S16" s="288">
        <v>1732261</v>
      </c>
      <c r="T16" s="249">
        <v>1741667</v>
      </c>
      <c r="U16" s="687"/>
    </row>
    <row r="17" spans="1:21" ht="18" customHeight="1">
      <c r="A17" s="238"/>
      <c r="B17" s="239"/>
      <c r="C17" s="289" t="s">
        <v>162</v>
      </c>
      <c r="D17" s="251" t="s">
        <v>4</v>
      </c>
      <c r="E17" s="252" t="s">
        <v>163</v>
      </c>
      <c r="F17" s="290">
        <v>324096</v>
      </c>
      <c r="G17" s="291">
        <v>338351</v>
      </c>
      <c r="H17" s="292">
        <v>340534</v>
      </c>
      <c r="I17" s="293">
        <v>348398</v>
      </c>
      <c r="J17" s="290">
        <v>348420</v>
      </c>
      <c r="K17" s="291">
        <v>352052</v>
      </c>
      <c r="L17" s="257">
        <v>349737</v>
      </c>
      <c r="M17" s="293">
        <v>355717</v>
      </c>
      <c r="N17" s="290">
        <v>336839</v>
      </c>
      <c r="O17" s="294">
        <v>334591</v>
      </c>
      <c r="P17" s="259">
        <v>345957</v>
      </c>
      <c r="Q17" s="293">
        <v>344922</v>
      </c>
      <c r="R17" s="290">
        <v>341093</v>
      </c>
      <c r="S17" s="294">
        <v>342383</v>
      </c>
      <c r="T17" s="259">
        <v>338971</v>
      </c>
      <c r="U17" s="688"/>
    </row>
    <row r="18" spans="1:21" ht="18" customHeight="1">
      <c r="A18" s="238"/>
      <c r="B18" s="239"/>
      <c r="C18" s="295" t="s">
        <v>164</v>
      </c>
      <c r="D18" s="296" t="s">
        <v>4</v>
      </c>
      <c r="E18" s="297" t="s">
        <v>165</v>
      </c>
      <c r="F18" s="298" t="s">
        <v>123</v>
      </c>
      <c r="G18" s="299" t="s">
        <v>123</v>
      </c>
      <c r="H18" s="300" t="s">
        <v>123</v>
      </c>
      <c r="I18" s="301" t="s">
        <v>123</v>
      </c>
      <c r="J18" s="298" t="s">
        <v>123</v>
      </c>
      <c r="K18" s="299" t="s">
        <v>123</v>
      </c>
      <c r="L18" s="300" t="s">
        <v>123</v>
      </c>
      <c r="M18" s="301" t="s">
        <v>123</v>
      </c>
      <c r="N18" s="298">
        <v>138418</v>
      </c>
      <c r="O18" s="302">
        <v>162349</v>
      </c>
      <c r="P18" s="303">
        <v>162115</v>
      </c>
      <c r="Q18" s="301">
        <v>160005</v>
      </c>
      <c r="R18" s="298">
        <v>158585</v>
      </c>
      <c r="S18" s="302">
        <v>155818</v>
      </c>
      <c r="T18" s="303">
        <v>150028</v>
      </c>
      <c r="U18" s="689"/>
    </row>
    <row r="19" spans="1:21" ht="18" customHeight="1">
      <c r="A19" s="238"/>
      <c r="B19" s="239"/>
      <c r="C19" s="304" t="s">
        <v>166</v>
      </c>
      <c r="D19" s="261" t="s">
        <v>4</v>
      </c>
      <c r="E19" s="262" t="s">
        <v>167</v>
      </c>
      <c r="F19" s="263">
        <v>346835</v>
      </c>
      <c r="G19" s="264">
        <v>352299</v>
      </c>
      <c r="H19" s="265">
        <v>354892</v>
      </c>
      <c r="I19" s="266">
        <v>335887</v>
      </c>
      <c r="J19" s="263">
        <v>345913</v>
      </c>
      <c r="K19" s="264">
        <v>358321</v>
      </c>
      <c r="L19" s="267">
        <v>351408</v>
      </c>
      <c r="M19" s="266">
        <v>357014</v>
      </c>
      <c r="N19" s="263">
        <v>365895</v>
      </c>
      <c r="O19" s="268">
        <v>363462</v>
      </c>
      <c r="P19" s="269">
        <v>398682</v>
      </c>
      <c r="Q19" s="266">
        <v>391017</v>
      </c>
      <c r="R19" s="263">
        <v>385027</v>
      </c>
      <c r="S19" s="268">
        <v>380100</v>
      </c>
      <c r="T19" s="269">
        <v>391527</v>
      </c>
      <c r="U19" s="685"/>
    </row>
    <row r="20" spans="1:21" ht="18" customHeight="1">
      <c r="A20" s="238"/>
      <c r="B20" s="239"/>
      <c r="C20" s="304" t="s">
        <v>168</v>
      </c>
      <c r="D20" s="261" t="s">
        <v>4</v>
      </c>
      <c r="E20" s="262" t="s">
        <v>169</v>
      </c>
      <c r="F20" s="263">
        <v>431545</v>
      </c>
      <c r="G20" s="264">
        <v>433842</v>
      </c>
      <c r="H20" s="265">
        <v>435281</v>
      </c>
      <c r="I20" s="266">
        <v>431412</v>
      </c>
      <c r="J20" s="263">
        <v>434616</v>
      </c>
      <c r="K20" s="264">
        <v>437064</v>
      </c>
      <c r="L20" s="267">
        <v>440206</v>
      </c>
      <c r="M20" s="266">
        <v>444444</v>
      </c>
      <c r="N20" s="263">
        <v>456731</v>
      </c>
      <c r="O20" s="268">
        <v>458948</v>
      </c>
      <c r="P20" s="269">
        <v>470422</v>
      </c>
      <c r="Q20" s="266">
        <v>477716</v>
      </c>
      <c r="R20" s="263">
        <v>478083</v>
      </c>
      <c r="S20" s="268">
        <v>477427</v>
      </c>
      <c r="T20" s="269">
        <v>479830</v>
      </c>
      <c r="U20" s="685"/>
    </row>
    <row r="21" spans="1:21" ht="18" customHeight="1">
      <c r="A21" s="238"/>
      <c r="B21" s="239"/>
      <c r="C21" s="304" t="s">
        <v>170</v>
      </c>
      <c r="D21" s="261" t="s">
        <v>4</v>
      </c>
      <c r="E21" s="262" t="s">
        <v>171</v>
      </c>
      <c r="F21" s="263">
        <v>28179</v>
      </c>
      <c r="G21" s="264">
        <v>27950</v>
      </c>
      <c r="H21" s="265">
        <v>27672</v>
      </c>
      <c r="I21" s="266">
        <v>27384</v>
      </c>
      <c r="J21" s="263">
        <v>27244</v>
      </c>
      <c r="K21" s="264">
        <v>27110</v>
      </c>
      <c r="L21" s="267">
        <v>26990</v>
      </c>
      <c r="M21" s="266">
        <v>27331</v>
      </c>
      <c r="N21" s="263">
        <v>27185</v>
      </c>
      <c r="O21" s="268">
        <v>27086</v>
      </c>
      <c r="P21" s="269">
        <v>27007</v>
      </c>
      <c r="Q21" s="266">
        <v>27113</v>
      </c>
      <c r="R21" s="263">
        <v>26878</v>
      </c>
      <c r="S21" s="268">
        <v>26790</v>
      </c>
      <c r="T21" s="269">
        <v>26688</v>
      </c>
      <c r="U21" s="685"/>
    </row>
    <row r="22" spans="1:21" ht="18" customHeight="1">
      <c r="A22" s="238"/>
      <c r="B22" s="239"/>
      <c r="C22" s="304" t="s">
        <v>172</v>
      </c>
      <c r="D22" s="261" t="s">
        <v>4</v>
      </c>
      <c r="E22" s="262" t="s">
        <v>173</v>
      </c>
      <c r="F22" s="263">
        <v>5930</v>
      </c>
      <c r="G22" s="264">
        <v>5960</v>
      </c>
      <c r="H22" s="265">
        <v>6389</v>
      </c>
      <c r="I22" s="266">
        <v>6831</v>
      </c>
      <c r="J22" s="263">
        <v>6596</v>
      </c>
      <c r="K22" s="264">
        <v>7119</v>
      </c>
      <c r="L22" s="267">
        <v>6899</v>
      </c>
      <c r="M22" s="266">
        <v>6573</v>
      </c>
      <c r="N22" s="263">
        <v>6800</v>
      </c>
      <c r="O22" s="268">
        <v>7804</v>
      </c>
      <c r="P22" s="269">
        <v>8150</v>
      </c>
      <c r="Q22" s="266">
        <v>8366</v>
      </c>
      <c r="R22" s="263">
        <v>8480</v>
      </c>
      <c r="S22" s="268">
        <v>8563</v>
      </c>
      <c r="T22" s="269">
        <v>10452</v>
      </c>
      <c r="U22" s="685"/>
    </row>
    <row r="23" spans="1:21" ht="18" customHeight="1">
      <c r="A23" s="238"/>
      <c r="B23" s="239"/>
      <c r="C23" s="304" t="s">
        <v>156</v>
      </c>
      <c r="D23" s="261" t="s">
        <v>4</v>
      </c>
      <c r="E23" s="262" t="s">
        <v>174</v>
      </c>
      <c r="F23" s="263">
        <v>111251</v>
      </c>
      <c r="G23" s="264">
        <v>128635</v>
      </c>
      <c r="H23" s="265">
        <v>140982</v>
      </c>
      <c r="I23" s="266">
        <v>138223</v>
      </c>
      <c r="J23" s="263">
        <v>165405</v>
      </c>
      <c r="K23" s="264">
        <v>192873</v>
      </c>
      <c r="L23" s="267">
        <v>149707</v>
      </c>
      <c r="M23" s="266">
        <v>168803</v>
      </c>
      <c r="N23" s="263">
        <v>182354</v>
      </c>
      <c r="O23" s="268">
        <v>166297</v>
      </c>
      <c r="P23" s="269">
        <v>190276</v>
      </c>
      <c r="Q23" s="266">
        <v>142211</v>
      </c>
      <c r="R23" s="263">
        <v>172380</v>
      </c>
      <c r="S23" s="268">
        <v>181829</v>
      </c>
      <c r="T23" s="269">
        <v>186441</v>
      </c>
      <c r="U23" s="685"/>
    </row>
    <row r="24" spans="1:21" ht="18" customHeight="1">
      <c r="A24" s="238"/>
      <c r="B24" s="239"/>
      <c r="C24" s="304" t="s">
        <v>175</v>
      </c>
      <c r="D24" s="261" t="s">
        <v>4</v>
      </c>
      <c r="E24" s="262" t="s">
        <v>176</v>
      </c>
      <c r="F24" s="263">
        <v>111970</v>
      </c>
      <c r="G24" s="264">
        <v>107489</v>
      </c>
      <c r="H24" s="265">
        <v>94274</v>
      </c>
      <c r="I24" s="266">
        <v>95757</v>
      </c>
      <c r="J24" s="263">
        <v>89467</v>
      </c>
      <c r="K24" s="264">
        <v>87319</v>
      </c>
      <c r="L24" s="267">
        <v>100806</v>
      </c>
      <c r="M24" s="266">
        <v>98220</v>
      </c>
      <c r="N24" s="263">
        <v>96133</v>
      </c>
      <c r="O24" s="268">
        <v>100786</v>
      </c>
      <c r="P24" s="269">
        <v>96425</v>
      </c>
      <c r="Q24" s="266">
        <v>110946</v>
      </c>
      <c r="R24" s="263">
        <v>102112</v>
      </c>
      <c r="S24" s="268">
        <v>97799</v>
      </c>
      <c r="T24" s="269">
        <v>95282</v>
      </c>
      <c r="U24" s="685"/>
    </row>
    <row r="25" spans="1:21" ht="18" customHeight="1">
      <c r="A25" s="238"/>
      <c r="B25" s="270"/>
      <c r="C25" s="305" t="s">
        <v>177</v>
      </c>
      <c r="D25" s="272" t="s">
        <v>4</v>
      </c>
      <c r="E25" s="273" t="s">
        <v>178</v>
      </c>
      <c r="F25" s="306">
        <v>34527</v>
      </c>
      <c r="G25" s="307">
        <v>36327</v>
      </c>
      <c r="H25" s="308">
        <v>35855</v>
      </c>
      <c r="I25" s="309">
        <v>35860</v>
      </c>
      <c r="J25" s="306">
        <v>38245</v>
      </c>
      <c r="K25" s="307">
        <v>38570</v>
      </c>
      <c r="L25" s="276">
        <v>40497</v>
      </c>
      <c r="M25" s="309">
        <v>43493</v>
      </c>
      <c r="N25" s="306">
        <v>47187</v>
      </c>
      <c r="O25" s="278">
        <v>49061</v>
      </c>
      <c r="P25" s="279">
        <v>53658</v>
      </c>
      <c r="Q25" s="309">
        <v>56823</v>
      </c>
      <c r="R25" s="306">
        <v>59264</v>
      </c>
      <c r="S25" s="278">
        <v>61550</v>
      </c>
      <c r="T25" s="279">
        <v>62448</v>
      </c>
      <c r="U25" s="690"/>
    </row>
    <row r="26" spans="1:21" ht="18" customHeight="1" thickBot="1">
      <c r="A26" s="238"/>
      <c r="B26" s="310" t="s">
        <v>179</v>
      </c>
      <c r="C26" s="311"/>
      <c r="D26" s="312" t="s">
        <v>4</v>
      </c>
      <c r="E26" s="313" t="s">
        <v>180</v>
      </c>
      <c r="F26" s="314">
        <v>2127648</v>
      </c>
      <c r="G26" s="315">
        <v>2211472</v>
      </c>
      <c r="H26" s="316">
        <v>2280872</v>
      </c>
      <c r="I26" s="317">
        <v>2270203</v>
      </c>
      <c r="J26" s="314">
        <v>2243502</v>
      </c>
      <c r="K26" s="315">
        <v>2328168</v>
      </c>
      <c r="L26" s="318">
        <v>2314297</v>
      </c>
      <c r="M26" s="317">
        <v>2476062</v>
      </c>
      <c r="N26" s="314">
        <v>2562459</v>
      </c>
      <c r="O26" s="319">
        <v>2557441</v>
      </c>
      <c r="P26" s="320">
        <v>2704435</v>
      </c>
      <c r="Q26" s="317">
        <v>2686008</v>
      </c>
      <c r="R26" s="314">
        <v>2662626</v>
      </c>
      <c r="S26" s="319">
        <v>2675669</v>
      </c>
      <c r="T26" s="320">
        <v>2778292</v>
      </c>
      <c r="U26" s="691"/>
    </row>
    <row r="27" spans="1:21" ht="18" customHeight="1">
      <c r="B27" s="227" t="s">
        <v>181</v>
      </c>
      <c r="C27" s="228"/>
      <c r="D27" s="229" t="s">
        <v>4</v>
      </c>
      <c r="E27" s="230" t="s">
        <v>182</v>
      </c>
      <c r="F27" s="231"/>
      <c r="G27" s="232"/>
      <c r="H27" s="232"/>
      <c r="I27" s="234"/>
      <c r="J27" s="231"/>
      <c r="K27" s="232"/>
      <c r="L27" s="321"/>
      <c r="M27" s="234"/>
      <c r="N27" s="231"/>
      <c r="O27" s="322"/>
      <c r="P27" s="322"/>
      <c r="Q27" s="234"/>
      <c r="R27" s="231"/>
      <c r="S27" s="692"/>
      <c r="T27" s="692"/>
      <c r="U27" s="682"/>
    </row>
    <row r="28" spans="1:21" ht="18" customHeight="1">
      <c r="A28" s="238"/>
      <c r="B28" s="239" t="s">
        <v>183</v>
      </c>
      <c r="C28" s="323"/>
      <c r="D28" s="241" t="s">
        <v>4</v>
      </c>
      <c r="E28" s="242" t="s">
        <v>184</v>
      </c>
      <c r="F28" s="324">
        <v>644683</v>
      </c>
      <c r="G28" s="325">
        <v>655897</v>
      </c>
      <c r="H28" s="326">
        <v>720948</v>
      </c>
      <c r="I28" s="327">
        <v>707217</v>
      </c>
      <c r="J28" s="324">
        <v>637795</v>
      </c>
      <c r="K28" s="325">
        <v>664596</v>
      </c>
      <c r="L28" s="247">
        <v>637176</v>
      </c>
      <c r="M28" s="327">
        <v>816859</v>
      </c>
      <c r="N28" s="324">
        <v>793466</v>
      </c>
      <c r="O28" s="248">
        <v>761736</v>
      </c>
      <c r="P28" s="249">
        <v>811669</v>
      </c>
      <c r="Q28" s="327">
        <v>883038</v>
      </c>
      <c r="R28" s="324">
        <v>836811</v>
      </c>
      <c r="S28" s="248">
        <v>850121</v>
      </c>
      <c r="T28" s="249">
        <v>860251</v>
      </c>
      <c r="U28" s="693"/>
    </row>
    <row r="29" spans="1:21" ht="18" customHeight="1">
      <c r="A29" s="238"/>
      <c r="B29" s="239"/>
      <c r="C29" s="250" t="s">
        <v>185</v>
      </c>
      <c r="D29" s="251" t="s">
        <v>4</v>
      </c>
      <c r="E29" s="252" t="s">
        <v>186</v>
      </c>
      <c r="F29" s="253">
        <v>263536</v>
      </c>
      <c r="G29" s="254">
        <v>275279</v>
      </c>
      <c r="H29" s="255">
        <v>276696</v>
      </c>
      <c r="I29" s="256">
        <v>307885</v>
      </c>
      <c r="J29" s="253">
        <v>269162</v>
      </c>
      <c r="K29" s="254">
        <v>287219</v>
      </c>
      <c r="L29" s="257">
        <v>282039</v>
      </c>
      <c r="M29" s="256">
        <v>359013</v>
      </c>
      <c r="N29" s="253">
        <v>336692</v>
      </c>
      <c r="O29" s="258">
        <v>313301</v>
      </c>
      <c r="P29" s="259">
        <v>346360</v>
      </c>
      <c r="Q29" s="256">
        <v>359508</v>
      </c>
      <c r="R29" s="253">
        <v>336135</v>
      </c>
      <c r="S29" s="258">
        <v>333130</v>
      </c>
      <c r="T29" s="259">
        <v>352195</v>
      </c>
      <c r="U29" s="684"/>
    </row>
    <row r="30" spans="1:21" ht="18" customHeight="1">
      <c r="A30" s="238"/>
      <c r="B30" s="239"/>
      <c r="C30" s="260" t="s">
        <v>187</v>
      </c>
      <c r="D30" s="261" t="s">
        <v>4</v>
      </c>
      <c r="E30" s="262" t="s">
        <v>188</v>
      </c>
      <c r="F30" s="263">
        <v>199140</v>
      </c>
      <c r="G30" s="264">
        <v>195466</v>
      </c>
      <c r="H30" s="265">
        <v>222873</v>
      </c>
      <c r="I30" s="266">
        <v>213791</v>
      </c>
      <c r="J30" s="263">
        <v>216128</v>
      </c>
      <c r="K30" s="264">
        <v>209868</v>
      </c>
      <c r="L30" s="267">
        <v>216669</v>
      </c>
      <c r="M30" s="266">
        <v>218774</v>
      </c>
      <c r="N30" s="263">
        <v>266609</v>
      </c>
      <c r="O30" s="268">
        <v>254774</v>
      </c>
      <c r="P30" s="269">
        <v>269818</v>
      </c>
      <c r="Q30" s="266">
        <v>256740</v>
      </c>
      <c r="R30" s="263">
        <v>290858</v>
      </c>
      <c r="S30" s="268">
        <v>272527</v>
      </c>
      <c r="T30" s="269">
        <v>274074</v>
      </c>
      <c r="U30" s="685"/>
    </row>
    <row r="31" spans="1:21" ht="18" customHeight="1">
      <c r="A31" s="238"/>
      <c r="B31" s="239"/>
      <c r="C31" s="304" t="s">
        <v>189</v>
      </c>
      <c r="D31" s="261" t="s">
        <v>4</v>
      </c>
      <c r="E31" s="262" t="s">
        <v>190</v>
      </c>
      <c r="F31" s="263">
        <v>126066</v>
      </c>
      <c r="G31" s="264">
        <v>108638</v>
      </c>
      <c r="H31" s="265">
        <v>136286</v>
      </c>
      <c r="I31" s="266">
        <v>97413</v>
      </c>
      <c r="J31" s="263">
        <v>96359</v>
      </c>
      <c r="K31" s="264">
        <v>105009</v>
      </c>
      <c r="L31" s="267">
        <v>76833</v>
      </c>
      <c r="M31" s="266">
        <v>134586</v>
      </c>
      <c r="N31" s="263">
        <v>111961</v>
      </c>
      <c r="O31" s="268">
        <v>103112</v>
      </c>
      <c r="P31" s="269">
        <v>110159</v>
      </c>
      <c r="Q31" s="266">
        <v>157094</v>
      </c>
      <c r="R31" s="263">
        <v>121005</v>
      </c>
      <c r="S31" s="268">
        <v>148370</v>
      </c>
      <c r="T31" s="269">
        <v>131544</v>
      </c>
      <c r="U31" s="685"/>
    </row>
    <row r="32" spans="1:21" ht="18" customHeight="1">
      <c r="A32" s="238"/>
      <c r="B32" s="239"/>
      <c r="C32" s="304" t="s">
        <v>191</v>
      </c>
      <c r="D32" s="261" t="s">
        <v>192</v>
      </c>
      <c r="E32" s="262" t="s">
        <v>193</v>
      </c>
      <c r="F32" s="298" t="s">
        <v>123</v>
      </c>
      <c r="G32" s="299" t="s">
        <v>123</v>
      </c>
      <c r="H32" s="300" t="s">
        <v>123</v>
      </c>
      <c r="I32" s="301" t="s">
        <v>123</v>
      </c>
      <c r="J32" s="298" t="s">
        <v>123</v>
      </c>
      <c r="K32" s="299" t="s">
        <v>123</v>
      </c>
      <c r="L32" s="300" t="s">
        <v>123</v>
      </c>
      <c r="M32" s="301" t="s">
        <v>123</v>
      </c>
      <c r="N32" s="263">
        <v>33564</v>
      </c>
      <c r="O32" s="268">
        <v>36863</v>
      </c>
      <c r="P32" s="269">
        <v>37772</v>
      </c>
      <c r="Q32" s="266">
        <v>39143</v>
      </c>
      <c r="R32" s="263">
        <v>40011</v>
      </c>
      <c r="S32" s="268">
        <v>40836</v>
      </c>
      <c r="T32" s="269">
        <v>40612</v>
      </c>
      <c r="U32" s="685"/>
    </row>
    <row r="33" spans="1:21" ht="18" customHeight="1">
      <c r="A33" s="238"/>
      <c r="B33" s="239"/>
      <c r="C33" s="304" t="s">
        <v>194</v>
      </c>
      <c r="D33" s="261" t="s">
        <v>4</v>
      </c>
      <c r="E33" s="262" t="s">
        <v>195</v>
      </c>
      <c r="F33" s="263">
        <v>4677</v>
      </c>
      <c r="G33" s="264">
        <v>15318</v>
      </c>
      <c r="H33" s="265">
        <v>25784</v>
      </c>
      <c r="I33" s="266">
        <v>23111</v>
      </c>
      <c r="J33" s="263">
        <v>3690</v>
      </c>
      <c r="K33" s="264">
        <v>3756</v>
      </c>
      <c r="L33" s="267">
        <v>4301</v>
      </c>
      <c r="M33" s="266">
        <v>28717</v>
      </c>
      <c r="N33" s="263">
        <v>1085</v>
      </c>
      <c r="O33" s="268">
        <v>1226</v>
      </c>
      <c r="P33" s="269">
        <v>2943</v>
      </c>
      <c r="Q33" s="266">
        <v>4604</v>
      </c>
      <c r="R33" s="263">
        <v>5115</v>
      </c>
      <c r="S33" s="268">
        <v>6173</v>
      </c>
      <c r="T33" s="269">
        <v>12165</v>
      </c>
      <c r="U33" s="685"/>
    </row>
    <row r="34" spans="1:21" ht="18" customHeight="1">
      <c r="A34" s="238"/>
      <c r="B34" s="239"/>
      <c r="C34" s="260" t="s">
        <v>196</v>
      </c>
      <c r="D34" s="261" t="s">
        <v>4</v>
      </c>
      <c r="E34" s="262" t="s">
        <v>197</v>
      </c>
      <c r="F34" s="263">
        <v>12113</v>
      </c>
      <c r="G34" s="264">
        <v>26107</v>
      </c>
      <c r="H34" s="265">
        <v>18806</v>
      </c>
      <c r="I34" s="266">
        <v>26213</v>
      </c>
      <c r="J34" s="263">
        <v>13423</v>
      </c>
      <c r="K34" s="264">
        <v>21947</v>
      </c>
      <c r="L34" s="267">
        <v>16648</v>
      </c>
      <c r="M34" s="266">
        <v>30437</v>
      </c>
      <c r="N34" s="263">
        <v>10868</v>
      </c>
      <c r="O34" s="268">
        <v>25953</v>
      </c>
      <c r="P34" s="269">
        <v>16390</v>
      </c>
      <c r="Q34" s="266">
        <v>32002</v>
      </c>
      <c r="R34" s="263">
        <v>12838</v>
      </c>
      <c r="S34" s="268">
        <v>24766</v>
      </c>
      <c r="T34" s="269">
        <v>20886</v>
      </c>
      <c r="U34" s="685"/>
    </row>
    <row r="35" spans="1:21" ht="18" customHeight="1">
      <c r="A35" s="238"/>
      <c r="B35" s="328"/>
      <c r="C35" s="260" t="s">
        <v>198</v>
      </c>
      <c r="D35" s="261" t="s">
        <v>4</v>
      </c>
      <c r="E35" s="262" t="s">
        <v>199</v>
      </c>
      <c r="F35" s="263">
        <v>3883</v>
      </c>
      <c r="G35" s="264">
        <v>4851</v>
      </c>
      <c r="H35" s="265">
        <v>9364</v>
      </c>
      <c r="I35" s="266">
        <v>7935</v>
      </c>
      <c r="J35" s="263">
        <v>5667</v>
      </c>
      <c r="K35" s="264">
        <v>9535</v>
      </c>
      <c r="L35" s="267">
        <v>14287</v>
      </c>
      <c r="M35" s="266">
        <v>12434</v>
      </c>
      <c r="N35" s="263">
        <v>8760</v>
      </c>
      <c r="O35" s="268">
        <v>10737</v>
      </c>
      <c r="P35" s="269">
        <v>10355</v>
      </c>
      <c r="Q35" s="266">
        <v>4273</v>
      </c>
      <c r="R35" s="263">
        <v>3131</v>
      </c>
      <c r="S35" s="268">
        <v>1982</v>
      </c>
      <c r="T35" s="269">
        <v>1786</v>
      </c>
      <c r="U35" s="685"/>
    </row>
    <row r="36" spans="1:21" ht="18" customHeight="1">
      <c r="A36" s="238"/>
      <c r="B36" s="329"/>
      <c r="C36" s="330" t="s">
        <v>200</v>
      </c>
      <c r="D36" s="331" t="s">
        <v>4</v>
      </c>
      <c r="E36" s="332" t="s">
        <v>201</v>
      </c>
      <c r="F36" s="333">
        <v>35269</v>
      </c>
      <c r="G36" s="334">
        <v>30239</v>
      </c>
      <c r="H36" s="335">
        <v>31141</v>
      </c>
      <c r="I36" s="336">
        <v>30870</v>
      </c>
      <c r="J36" s="333">
        <v>33368</v>
      </c>
      <c r="K36" s="334">
        <v>27263</v>
      </c>
      <c r="L36" s="276">
        <v>26399</v>
      </c>
      <c r="M36" s="336">
        <v>32898</v>
      </c>
      <c r="N36" s="333">
        <v>23927</v>
      </c>
      <c r="O36" s="337">
        <v>15769</v>
      </c>
      <c r="P36" s="279">
        <v>17872</v>
      </c>
      <c r="Q36" s="336">
        <v>29674</v>
      </c>
      <c r="R36" s="333">
        <v>27717</v>
      </c>
      <c r="S36" s="337">
        <v>22338</v>
      </c>
      <c r="T36" s="279">
        <v>26989</v>
      </c>
      <c r="U36" s="694"/>
    </row>
    <row r="37" spans="1:21" ht="18" customHeight="1">
      <c r="A37" s="238"/>
      <c r="B37" s="280" t="s">
        <v>202</v>
      </c>
      <c r="C37" s="281"/>
      <c r="D37" s="282" t="s">
        <v>4</v>
      </c>
      <c r="E37" s="283" t="s">
        <v>203</v>
      </c>
      <c r="F37" s="338">
        <v>672489</v>
      </c>
      <c r="G37" s="339">
        <v>708662</v>
      </c>
      <c r="H37" s="340">
        <v>690419</v>
      </c>
      <c r="I37" s="341">
        <v>702479</v>
      </c>
      <c r="J37" s="338">
        <v>705251</v>
      </c>
      <c r="K37" s="339">
        <v>712970</v>
      </c>
      <c r="L37" s="247">
        <v>758881</v>
      </c>
      <c r="M37" s="341">
        <v>692394</v>
      </c>
      <c r="N37" s="338">
        <v>801687</v>
      </c>
      <c r="O37" s="342">
        <v>821766</v>
      </c>
      <c r="P37" s="249">
        <v>883834</v>
      </c>
      <c r="Q37" s="341">
        <v>815555</v>
      </c>
      <c r="R37" s="338">
        <v>816248</v>
      </c>
      <c r="S37" s="342">
        <v>790722</v>
      </c>
      <c r="T37" s="249">
        <v>871706</v>
      </c>
      <c r="U37" s="695"/>
    </row>
    <row r="38" spans="1:21" ht="18" customHeight="1">
      <c r="A38" s="238"/>
      <c r="B38" s="239"/>
      <c r="C38" s="250" t="s">
        <v>204</v>
      </c>
      <c r="D38" s="251" t="s">
        <v>4</v>
      </c>
      <c r="E38" s="252" t="s">
        <v>205</v>
      </c>
      <c r="F38" s="253">
        <v>433741</v>
      </c>
      <c r="G38" s="254">
        <v>465693</v>
      </c>
      <c r="H38" s="255">
        <v>456266</v>
      </c>
      <c r="I38" s="256">
        <v>468860</v>
      </c>
      <c r="J38" s="253">
        <v>466210</v>
      </c>
      <c r="K38" s="254">
        <v>469722</v>
      </c>
      <c r="L38" s="257">
        <v>506637</v>
      </c>
      <c r="M38" s="256">
        <v>446437</v>
      </c>
      <c r="N38" s="253">
        <v>454838</v>
      </c>
      <c r="O38" s="258">
        <v>454502</v>
      </c>
      <c r="P38" s="259">
        <v>511833</v>
      </c>
      <c r="Q38" s="256">
        <v>440861</v>
      </c>
      <c r="R38" s="253">
        <v>440544</v>
      </c>
      <c r="S38" s="258">
        <v>409492</v>
      </c>
      <c r="T38" s="259">
        <v>480789</v>
      </c>
      <c r="U38" s="684"/>
    </row>
    <row r="39" spans="1:21" ht="18" customHeight="1">
      <c r="A39" s="238"/>
      <c r="B39" s="239"/>
      <c r="C39" s="343" t="s">
        <v>191</v>
      </c>
      <c r="D39" s="251" t="s">
        <v>4</v>
      </c>
      <c r="E39" s="297" t="s">
        <v>206</v>
      </c>
      <c r="F39" s="298" t="s">
        <v>123</v>
      </c>
      <c r="G39" s="299" t="s">
        <v>123</v>
      </c>
      <c r="H39" s="300" t="s">
        <v>123</v>
      </c>
      <c r="I39" s="301" t="s">
        <v>123</v>
      </c>
      <c r="J39" s="298" t="s">
        <v>123</v>
      </c>
      <c r="K39" s="299" t="s">
        <v>123</v>
      </c>
      <c r="L39" s="300" t="s">
        <v>123</v>
      </c>
      <c r="M39" s="301" t="s">
        <v>123</v>
      </c>
      <c r="N39" s="344">
        <v>105752</v>
      </c>
      <c r="O39" s="345">
        <v>126500</v>
      </c>
      <c r="P39" s="303">
        <v>126280</v>
      </c>
      <c r="Q39" s="625">
        <v>122219</v>
      </c>
      <c r="R39" s="344">
        <v>120306</v>
      </c>
      <c r="S39" s="345">
        <v>117394</v>
      </c>
      <c r="T39" s="303">
        <v>113062</v>
      </c>
      <c r="U39" s="696"/>
    </row>
    <row r="40" spans="1:21" ht="18" customHeight="1">
      <c r="A40" s="238"/>
      <c r="B40" s="239"/>
      <c r="C40" s="260" t="s">
        <v>194</v>
      </c>
      <c r="D40" s="261" t="s">
        <v>4</v>
      </c>
      <c r="E40" s="262" t="s">
        <v>207</v>
      </c>
      <c r="F40" s="346">
        <v>9041</v>
      </c>
      <c r="G40" s="347">
        <v>9371</v>
      </c>
      <c r="H40" s="348">
        <v>11112</v>
      </c>
      <c r="I40" s="349">
        <v>10936</v>
      </c>
      <c r="J40" s="346">
        <v>13954</v>
      </c>
      <c r="K40" s="347">
        <v>14952</v>
      </c>
      <c r="L40" s="267">
        <v>23211</v>
      </c>
      <c r="M40" s="349">
        <v>21908</v>
      </c>
      <c r="N40" s="346">
        <v>13205</v>
      </c>
      <c r="O40" s="350">
        <v>11226</v>
      </c>
      <c r="P40" s="269">
        <v>13383</v>
      </c>
      <c r="Q40" s="349">
        <v>12155</v>
      </c>
      <c r="R40" s="346">
        <v>11277</v>
      </c>
      <c r="S40" s="350">
        <v>13717</v>
      </c>
      <c r="T40" s="269">
        <v>18545</v>
      </c>
      <c r="U40" s="697"/>
    </row>
    <row r="41" spans="1:21" ht="18" customHeight="1">
      <c r="A41" s="238"/>
      <c r="B41" s="239"/>
      <c r="C41" s="260" t="s">
        <v>208</v>
      </c>
      <c r="D41" s="261" t="s">
        <v>4</v>
      </c>
      <c r="E41" s="351" t="s">
        <v>209</v>
      </c>
      <c r="F41" s="346">
        <v>192729</v>
      </c>
      <c r="G41" s="347">
        <v>196093</v>
      </c>
      <c r="H41" s="348">
        <v>201323</v>
      </c>
      <c r="I41" s="349">
        <v>199849</v>
      </c>
      <c r="J41" s="346">
        <v>202089</v>
      </c>
      <c r="K41" s="347">
        <v>205359</v>
      </c>
      <c r="L41" s="267">
        <v>207996</v>
      </c>
      <c r="M41" s="349">
        <v>202491</v>
      </c>
      <c r="N41" s="346">
        <v>207549</v>
      </c>
      <c r="O41" s="350">
        <v>210166</v>
      </c>
      <c r="P41" s="269">
        <v>213783</v>
      </c>
      <c r="Q41" s="349">
        <v>207854</v>
      </c>
      <c r="R41" s="346">
        <v>210156</v>
      </c>
      <c r="S41" s="350">
        <v>213501</v>
      </c>
      <c r="T41" s="269">
        <v>216923</v>
      </c>
      <c r="U41" s="697"/>
    </row>
    <row r="42" spans="1:21" ht="18" customHeight="1">
      <c r="A42" s="238"/>
      <c r="B42" s="239"/>
      <c r="C42" s="260" t="s">
        <v>210</v>
      </c>
      <c r="D42" s="261" t="s">
        <v>4</v>
      </c>
      <c r="E42" s="262" t="s">
        <v>211</v>
      </c>
      <c r="F42" s="263">
        <v>2417</v>
      </c>
      <c r="G42" s="264">
        <v>2789</v>
      </c>
      <c r="H42" s="265">
        <v>2844</v>
      </c>
      <c r="I42" s="266">
        <v>3208</v>
      </c>
      <c r="J42" s="263">
        <v>3250</v>
      </c>
      <c r="K42" s="264">
        <v>3218</v>
      </c>
      <c r="L42" s="267">
        <v>3770</v>
      </c>
      <c r="M42" s="266">
        <v>3562</v>
      </c>
      <c r="N42" s="263">
        <v>3684</v>
      </c>
      <c r="O42" s="268">
        <v>3731</v>
      </c>
      <c r="P42" s="269">
        <v>3910</v>
      </c>
      <c r="Q42" s="266">
        <v>4131</v>
      </c>
      <c r="R42" s="263">
        <v>4170</v>
      </c>
      <c r="S42" s="268">
        <v>4340</v>
      </c>
      <c r="T42" s="269">
        <v>4501</v>
      </c>
      <c r="U42" s="685"/>
    </row>
    <row r="43" spans="1:21" ht="18" customHeight="1">
      <c r="A43" s="238"/>
      <c r="B43" s="239"/>
      <c r="C43" s="260" t="s">
        <v>212</v>
      </c>
      <c r="D43" s="261" t="s">
        <v>4</v>
      </c>
      <c r="E43" s="262" t="s">
        <v>213</v>
      </c>
      <c r="F43" s="263">
        <v>23862</v>
      </c>
      <c r="G43" s="264">
        <v>23672</v>
      </c>
      <c r="H43" s="265">
        <v>8383</v>
      </c>
      <c r="I43" s="266">
        <v>7710</v>
      </c>
      <c r="J43" s="263">
        <v>6837</v>
      </c>
      <c r="K43" s="264">
        <v>6036</v>
      </c>
      <c r="L43" s="267">
        <v>5070</v>
      </c>
      <c r="M43" s="266">
        <v>5532</v>
      </c>
      <c r="N43" s="263">
        <v>7814</v>
      </c>
      <c r="O43" s="268">
        <v>5486</v>
      </c>
      <c r="P43" s="269">
        <v>5734</v>
      </c>
      <c r="Q43" s="266">
        <v>18868</v>
      </c>
      <c r="R43" s="263">
        <v>18087</v>
      </c>
      <c r="S43" s="268">
        <v>18164</v>
      </c>
      <c r="T43" s="269">
        <v>17611</v>
      </c>
      <c r="U43" s="685"/>
    </row>
    <row r="44" spans="1:21" ht="18" customHeight="1">
      <c r="A44" s="238"/>
      <c r="B44" s="352"/>
      <c r="C44" s="271" t="s">
        <v>214</v>
      </c>
      <c r="D44" s="272" t="s">
        <v>4</v>
      </c>
      <c r="E44" s="273" t="s">
        <v>215</v>
      </c>
      <c r="F44" s="353">
        <v>10700</v>
      </c>
      <c r="G44" s="354">
        <v>11043</v>
      </c>
      <c r="H44" s="355">
        <v>10492</v>
      </c>
      <c r="I44" s="356">
        <v>11916</v>
      </c>
      <c r="J44" s="353">
        <v>12909</v>
      </c>
      <c r="K44" s="354">
        <v>13682</v>
      </c>
      <c r="L44" s="276">
        <v>12199</v>
      </c>
      <c r="M44" s="356">
        <v>12463</v>
      </c>
      <c r="N44" s="353">
        <v>8846</v>
      </c>
      <c r="O44" s="357">
        <v>10155</v>
      </c>
      <c r="P44" s="279">
        <v>8910</v>
      </c>
      <c r="Q44" s="356">
        <v>9466</v>
      </c>
      <c r="R44" s="353">
        <v>11709</v>
      </c>
      <c r="S44" s="357">
        <v>14114</v>
      </c>
      <c r="T44" s="279">
        <v>20276</v>
      </c>
      <c r="U44" s="698"/>
    </row>
    <row r="45" spans="1:21" ht="18" customHeight="1" thickBot="1">
      <c r="A45" s="238"/>
      <c r="B45" s="280" t="s">
        <v>216</v>
      </c>
      <c r="C45" s="281"/>
      <c r="D45" s="282" t="s">
        <v>4</v>
      </c>
      <c r="E45" s="283" t="s">
        <v>217</v>
      </c>
      <c r="F45" s="338">
        <v>1317172</v>
      </c>
      <c r="G45" s="339">
        <v>1364559</v>
      </c>
      <c r="H45" s="340">
        <v>1411367</v>
      </c>
      <c r="I45" s="341">
        <v>1409696</v>
      </c>
      <c r="J45" s="338">
        <v>1343046</v>
      </c>
      <c r="K45" s="339">
        <v>1377566</v>
      </c>
      <c r="L45" s="318">
        <v>1396057</v>
      </c>
      <c r="M45" s="341">
        <v>1509253</v>
      </c>
      <c r="N45" s="338">
        <v>1595153</v>
      </c>
      <c r="O45" s="342">
        <v>1583502</v>
      </c>
      <c r="P45" s="320">
        <v>1695503</v>
      </c>
      <c r="Q45" s="341">
        <v>1698593</v>
      </c>
      <c r="R45" s="338">
        <v>1653059</v>
      </c>
      <c r="S45" s="342">
        <v>1640843</v>
      </c>
      <c r="T45" s="320">
        <v>1731958</v>
      </c>
      <c r="U45" s="695"/>
    </row>
    <row r="46" spans="1:21" ht="18" customHeight="1">
      <c r="B46" s="358" t="s">
        <v>218</v>
      </c>
      <c r="C46" s="228"/>
      <c r="D46" s="229" t="s">
        <v>4</v>
      </c>
      <c r="E46" s="359" t="s">
        <v>219</v>
      </c>
      <c r="F46" s="360"/>
      <c r="G46" s="361"/>
      <c r="H46" s="362"/>
      <c r="I46" s="363"/>
      <c r="J46" s="360"/>
      <c r="K46" s="361"/>
      <c r="L46" s="321"/>
      <c r="M46" s="363"/>
      <c r="N46" s="360"/>
      <c r="O46" s="364"/>
      <c r="P46" s="322"/>
      <c r="Q46" s="363"/>
      <c r="R46" s="360"/>
      <c r="S46" s="699"/>
      <c r="T46" s="692"/>
      <c r="U46" s="700"/>
    </row>
    <row r="47" spans="1:21" ht="18" customHeight="1">
      <c r="A47" s="238"/>
      <c r="B47" s="280" t="s">
        <v>220</v>
      </c>
      <c r="C47" s="365"/>
      <c r="D47" s="366" t="s">
        <v>4</v>
      </c>
      <c r="E47" s="367" t="s">
        <v>221</v>
      </c>
      <c r="F47" s="368">
        <v>779915</v>
      </c>
      <c r="G47" s="369">
        <v>814984</v>
      </c>
      <c r="H47" s="370">
        <v>836084</v>
      </c>
      <c r="I47" s="371">
        <v>826179</v>
      </c>
      <c r="J47" s="368">
        <v>867050</v>
      </c>
      <c r="K47" s="369">
        <v>915258</v>
      </c>
      <c r="L47" s="247">
        <v>881996</v>
      </c>
      <c r="M47" s="371">
        <v>925667</v>
      </c>
      <c r="N47" s="368">
        <v>924354</v>
      </c>
      <c r="O47" s="372">
        <v>929666</v>
      </c>
      <c r="P47" s="249">
        <v>959983</v>
      </c>
      <c r="Q47" s="371">
        <v>939683</v>
      </c>
      <c r="R47" s="368">
        <v>963494</v>
      </c>
      <c r="S47" s="372">
        <v>988015</v>
      </c>
      <c r="T47" s="249">
        <v>995695</v>
      </c>
      <c r="U47" s="701"/>
    </row>
    <row r="48" spans="1:21" ht="18" customHeight="1">
      <c r="A48" s="238"/>
      <c r="B48" s="239"/>
      <c r="C48" s="343" t="s">
        <v>222</v>
      </c>
      <c r="D48" s="296" t="s">
        <v>4</v>
      </c>
      <c r="E48" s="297" t="s">
        <v>223</v>
      </c>
      <c r="F48" s="298">
        <v>142520</v>
      </c>
      <c r="G48" s="299">
        <v>142520</v>
      </c>
      <c r="H48" s="300">
        <v>142520</v>
      </c>
      <c r="I48" s="301">
        <v>142520</v>
      </c>
      <c r="J48" s="298">
        <v>142520</v>
      </c>
      <c r="K48" s="299">
        <v>142520</v>
      </c>
      <c r="L48" s="373">
        <v>142520</v>
      </c>
      <c r="M48" s="301">
        <v>142520</v>
      </c>
      <c r="N48" s="298">
        <v>142520</v>
      </c>
      <c r="O48" s="302">
        <v>142520</v>
      </c>
      <c r="P48" s="303">
        <v>142520</v>
      </c>
      <c r="Q48" s="301">
        <v>142520</v>
      </c>
      <c r="R48" s="298">
        <v>142520</v>
      </c>
      <c r="S48" s="302">
        <v>142520</v>
      </c>
      <c r="T48" s="303">
        <v>142520</v>
      </c>
      <c r="U48" s="689"/>
    </row>
    <row r="49" spans="1:21" ht="18" customHeight="1">
      <c r="A49" s="238"/>
      <c r="B49" s="239"/>
      <c r="C49" s="260" t="s">
        <v>224</v>
      </c>
      <c r="D49" s="261" t="s">
        <v>4</v>
      </c>
      <c r="E49" s="262" t="s">
        <v>225</v>
      </c>
      <c r="F49" s="263">
        <v>118549</v>
      </c>
      <c r="G49" s="264">
        <v>117434</v>
      </c>
      <c r="H49" s="265">
        <v>115508</v>
      </c>
      <c r="I49" s="266">
        <v>116193</v>
      </c>
      <c r="J49" s="263">
        <v>116205</v>
      </c>
      <c r="K49" s="264">
        <v>114891</v>
      </c>
      <c r="L49" s="267">
        <v>115611</v>
      </c>
      <c r="M49" s="266">
        <v>115740</v>
      </c>
      <c r="N49" s="263">
        <v>115126</v>
      </c>
      <c r="O49" s="268">
        <v>115382</v>
      </c>
      <c r="P49" s="269">
        <v>111130</v>
      </c>
      <c r="Q49" s="266">
        <v>111596</v>
      </c>
      <c r="R49" s="263">
        <v>111622</v>
      </c>
      <c r="S49" s="268">
        <v>110966</v>
      </c>
      <c r="T49" s="269">
        <v>106589</v>
      </c>
      <c r="U49" s="685"/>
    </row>
    <row r="50" spans="1:21" ht="18" customHeight="1">
      <c r="A50" s="238"/>
      <c r="B50" s="239"/>
      <c r="C50" s="330" t="s">
        <v>226</v>
      </c>
      <c r="D50" s="261" t="s">
        <v>4</v>
      </c>
      <c r="E50" s="332" t="s">
        <v>227</v>
      </c>
      <c r="F50" s="333">
        <v>472325</v>
      </c>
      <c r="G50" s="334">
        <v>490407</v>
      </c>
      <c r="H50" s="335">
        <v>500711</v>
      </c>
      <c r="I50" s="336">
        <v>528601</v>
      </c>
      <c r="J50" s="333">
        <v>543120</v>
      </c>
      <c r="K50" s="334">
        <v>561214</v>
      </c>
      <c r="L50" s="267">
        <v>571007</v>
      </c>
      <c r="M50" s="336">
        <v>603171</v>
      </c>
      <c r="N50" s="333">
        <v>611205</v>
      </c>
      <c r="O50" s="337">
        <v>635391</v>
      </c>
      <c r="P50" s="269">
        <v>639356</v>
      </c>
      <c r="Q50" s="336">
        <v>659563</v>
      </c>
      <c r="R50" s="333">
        <v>666140</v>
      </c>
      <c r="S50" s="337">
        <v>689295</v>
      </c>
      <c r="T50" s="269">
        <v>704780</v>
      </c>
      <c r="U50" s="694"/>
    </row>
    <row r="51" spans="1:21" ht="18" customHeight="1">
      <c r="A51" s="238"/>
      <c r="B51" s="239"/>
      <c r="C51" s="330" t="s">
        <v>228</v>
      </c>
      <c r="D51" s="331" t="s">
        <v>4</v>
      </c>
      <c r="E51" s="332" t="s">
        <v>229</v>
      </c>
      <c r="F51" s="374">
        <v>-1</v>
      </c>
      <c r="G51" s="375">
        <v>-1</v>
      </c>
      <c r="H51" s="376">
        <v>-1</v>
      </c>
      <c r="I51" s="377">
        <v>-1</v>
      </c>
      <c r="J51" s="374">
        <v>-1</v>
      </c>
      <c r="K51" s="375">
        <v>-1</v>
      </c>
      <c r="L51" s="267">
        <v>-1</v>
      </c>
      <c r="M51" s="267">
        <v>-1</v>
      </c>
      <c r="N51" s="374">
        <v>-1</v>
      </c>
      <c r="O51" s="337">
        <v>-1</v>
      </c>
      <c r="P51" s="337">
        <v>-1</v>
      </c>
      <c r="Q51" s="377">
        <v>-1</v>
      </c>
      <c r="R51" s="374">
        <v>-1</v>
      </c>
      <c r="S51" s="337">
        <v>-1</v>
      </c>
      <c r="T51" s="337">
        <v>-1</v>
      </c>
      <c r="U51" s="702"/>
    </row>
    <row r="52" spans="1:21" ht="18" customHeight="1">
      <c r="A52" s="238"/>
      <c r="B52" s="352"/>
      <c r="C52" s="271" t="s">
        <v>230</v>
      </c>
      <c r="D52" s="272" t="s">
        <v>4</v>
      </c>
      <c r="E52" s="273" t="s">
        <v>231</v>
      </c>
      <c r="F52" s="306">
        <v>46521</v>
      </c>
      <c r="G52" s="307">
        <v>64624</v>
      </c>
      <c r="H52" s="308">
        <v>77346</v>
      </c>
      <c r="I52" s="277">
        <v>38865</v>
      </c>
      <c r="J52" s="274">
        <v>65206</v>
      </c>
      <c r="K52" s="275">
        <v>96634</v>
      </c>
      <c r="L52" s="276">
        <v>52859</v>
      </c>
      <c r="M52" s="277">
        <v>64236</v>
      </c>
      <c r="N52" s="274">
        <v>55505</v>
      </c>
      <c r="O52" s="278">
        <v>36375</v>
      </c>
      <c r="P52" s="279">
        <v>66978</v>
      </c>
      <c r="Q52" s="277">
        <v>26005</v>
      </c>
      <c r="R52" s="274">
        <v>43212</v>
      </c>
      <c r="S52" s="278">
        <v>45235</v>
      </c>
      <c r="T52" s="279">
        <v>41807</v>
      </c>
      <c r="U52" s="686"/>
    </row>
    <row r="53" spans="1:21" ht="18" customHeight="1">
      <c r="A53" s="238"/>
      <c r="B53" s="239" t="s">
        <v>232</v>
      </c>
      <c r="C53" s="378"/>
      <c r="D53" s="282" t="s">
        <v>4</v>
      </c>
      <c r="E53" s="283" t="s">
        <v>233</v>
      </c>
      <c r="F53" s="284">
        <v>30561</v>
      </c>
      <c r="G53" s="285">
        <v>31928</v>
      </c>
      <c r="H53" s="286">
        <v>33421</v>
      </c>
      <c r="I53" s="287">
        <v>34327</v>
      </c>
      <c r="J53" s="284">
        <v>33407</v>
      </c>
      <c r="K53" s="285">
        <v>35344</v>
      </c>
      <c r="L53" s="247">
        <v>36244</v>
      </c>
      <c r="M53" s="287">
        <v>41143</v>
      </c>
      <c r="N53" s="284">
        <v>42952</v>
      </c>
      <c r="O53" s="288">
        <v>44273</v>
      </c>
      <c r="P53" s="249">
        <v>48949</v>
      </c>
      <c r="Q53" s="287">
        <v>47732</v>
      </c>
      <c r="R53" s="284">
        <v>46073</v>
      </c>
      <c r="S53" s="288">
        <v>46811</v>
      </c>
      <c r="T53" s="249">
        <v>50640</v>
      </c>
      <c r="U53" s="687"/>
    </row>
    <row r="54" spans="1:21" ht="18" customHeight="1" thickBot="1">
      <c r="A54" s="238"/>
      <c r="B54" s="310" t="s">
        <v>234</v>
      </c>
      <c r="C54" s="311"/>
      <c r="D54" s="312" t="s">
        <v>4</v>
      </c>
      <c r="E54" s="313" t="s">
        <v>235</v>
      </c>
      <c r="F54" s="379">
        <v>810476</v>
      </c>
      <c r="G54" s="380">
        <v>846912</v>
      </c>
      <c r="H54" s="381">
        <v>869505</v>
      </c>
      <c r="I54" s="382">
        <v>860506</v>
      </c>
      <c r="J54" s="379">
        <v>900457</v>
      </c>
      <c r="K54" s="380">
        <v>950602</v>
      </c>
      <c r="L54" s="318">
        <v>918240</v>
      </c>
      <c r="M54" s="382">
        <v>966809</v>
      </c>
      <c r="N54" s="379">
        <v>967306</v>
      </c>
      <c r="O54" s="383">
        <v>973939</v>
      </c>
      <c r="P54" s="320">
        <v>1008932</v>
      </c>
      <c r="Q54" s="382">
        <v>987415</v>
      </c>
      <c r="R54" s="379">
        <v>1009567</v>
      </c>
      <c r="S54" s="383">
        <v>1034826</v>
      </c>
      <c r="T54" s="320">
        <v>1046335</v>
      </c>
      <c r="U54" s="703"/>
    </row>
    <row r="55" spans="1:21" ht="18" customHeight="1" thickBot="1">
      <c r="A55" s="238"/>
      <c r="B55" s="384" t="s">
        <v>236</v>
      </c>
      <c r="C55" s="385"/>
      <c r="D55" s="386" t="s">
        <v>4</v>
      </c>
      <c r="E55" s="387" t="s">
        <v>237</v>
      </c>
      <c r="F55" s="388">
        <v>2127648</v>
      </c>
      <c r="G55" s="389">
        <v>2211472</v>
      </c>
      <c r="H55" s="390">
        <v>2280872</v>
      </c>
      <c r="I55" s="391">
        <v>2270203</v>
      </c>
      <c r="J55" s="388">
        <v>2243502</v>
      </c>
      <c r="K55" s="389">
        <v>2328168</v>
      </c>
      <c r="L55" s="392">
        <v>2314297</v>
      </c>
      <c r="M55" s="391">
        <v>2476062</v>
      </c>
      <c r="N55" s="388">
        <v>2562459</v>
      </c>
      <c r="O55" s="393">
        <v>2557441</v>
      </c>
      <c r="P55" s="394">
        <v>2704435</v>
      </c>
      <c r="Q55" s="391">
        <v>2686008</v>
      </c>
      <c r="R55" s="388">
        <v>2662626</v>
      </c>
      <c r="S55" s="393">
        <v>2675669</v>
      </c>
      <c r="T55" s="394">
        <v>2778292</v>
      </c>
      <c r="U55" s="704"/>
    </row>
    <row r="57" spans="1:21">
      <c r="B57" s="395"/>
    </row>
  </sheetData>
  <mergeCells count="7">
    <mergeCell ref="R6:U6"/>
    <mergeCell ref="N6:Q6"/>
    <mergeCell ref="B6:C7"/>
    <mergeCell ref="D6:D7"/>
    <mergeCell ref="E6:E7"/>
    <mergeCell ref="F6:I6"/>
    <mergeCell ref="J6:M6"/>
  </mergeCells>
  <phoneticPr fontId="4"/>
  <printOptions horizontalCentered="1" verticalCentered="1"/>
  <pageMargins left="0" right="0" top="0" bottom="0" header="0.31496062992125984" footer="0.31496062992125984"/>
  <pageSetup paperSize="9" scale="44" firstPageNumber="4" orientation="landscape" r:id="rId1"/>
  <headerFooter alignWithMargins="0"/>
  <colBreaks count="1" manualBreakCount="1">
    <brk id="4"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E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5.25" style="8" customWidth="1"/>
    <col min="21"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row>
    <row r="2" spans="1:27" s="6" customFormat="1" ht="15" customHeight="1">
      <c r="A2" s="5"/>
      <c r="B2" s="5"/>
      <c r="E2" s="8"/>
      <c r="F2" s="97"/>
      <c r="G2" s="97"/>
      <c r="H2" s="97"/>
      <c r="I2" s="97"/>
      <c r="J2" s="97"/>
      <c r="K2" s="97"/>
      <c r="L2" s="97"/>
      <c r="M2" s="97"/>
      <c r="N2" s="97"/>
      <c r="O2" s="97"/>
      <c r="P2" s="97"/>
      <c r="Q2" s="97"/>
      <c r="R2" s="97"/>
      <c r="S2" s="97"/>
      <c r="T2" s="97"/>
    </row>
    <row r="3" spans="1:27" s="9" customFormat="1" ht="18" customHeight="1">
      <c r="A3" s="5"/>
      <c r="B3" s="5" t="s">
        <v>238</v>
      </c>
      <c r="E3" s="396"/>
      <c r="F3" s="396"/>
      <c r="G3" s="396"/>
    </row>
    <row r="4" spans="1:27" s="6" customFormat="1" ht="9" customHeight="1">
      <c r="A4" s="5"/>
    </row>
    <row r="5" spans="1:27" ht="18" customHeight="1" thickBot="1">
      <c r="B5" s="8" t="s">
        <v>239</v>
      </c>
    </row>
    <row r="6" spans="1:27" ht="18" customHeight="1">
      <c r="B6" s="811" t="s">
        <v>240</v>
      </c>
      <c r="C6" s="813" t="s">
        <v>241</v>
      </c>
      <c r="D6" s="815" t="s">
        <v>242</v>
      </c>
      <c r="E6" s="793" t="s">
        <v>243</v>
      </c>
      <c r="F6" s="794"/>
      <c r="G6" s="794"/>
      <c r="H6" s="795"/>
      <c r="I6" s="793" t="s">
        <v>94</v>
      </c>
      <c r="J6" s="794"/>
      <c r="K6" s="794"/>
      <c r="L6" s="795"/>
      <c r="M6" s="793" t="s">
        <v>244</v>
      </c>
      <c r="N6" s="794"/>
      <c r="O6" s="794"/>
      <c r="P6" s="795"/>
      <c r="Q6" s="793" t="s">
        <v>518</v>
      </c>
      <c r="R6" s="794"/>
      <c r="S6" s="794"/>
      <c r="T6" s="795"/>
    </row>
    <row r="7" spans="1:27" ht="36.75" customHeight="1" thickBot="1">
      <c r="B7" s="812"/>
      <c r="C7" s="814"/>
      <c r="D7" s="816"/>
      <c r="E7" s="397" t="s">
        <v>9</v>
      </c>
      <c r="F7" s="398" t="s">
        <v>245</v>
      </c>
      <c r="G7" s="105" t="s">
        <v>246</v>
      </c>
      <c r="H7" s="399" t="s">
        <v>247</v>
      </c>
      <c r="I7" s="397" t="s">
        <v>9</v>
      </c>
      <c r="J7" s="398" t="s">
        <v>10</v>
      </c>
      <c r="K7" s="400" t="s">
        <v>248</v>
      </c>
      <c r="L7" s="106" t="s">
        <v>249</v>
      </c>
      <c r="M7" s="397" t="s">
        <v>9</v>
      </c>
      <c r="N7" s="398" t="s">
        <v>10</v>
      </c>
      <c r="O7" s="400" t="s">
        <v>248</v>
      </c>
      <c r="P7" s="106" t="s">
        <v>250</v>
      </c>
      <c r="Q7" s="397" t="s">
        <v>9</v>
      </c>
      <c r="R7" s="398" t="s">
        <v>10</v>
      </c>
      <c r="S7" s="400" t="s">
        <v>248</v>
      </c>
      <c r="T7" s="106" t="s">
        <v>249</v>
      </c>
    </row>
    <row r="8" spans="1:27" ht="18" customHeight="1">
      <c r="A8" s="238"/>
      <c r="B8" s="401" t="s">
        <v>251</v>
      </c>
      <c r="C8" s="402" t="s">
        <v>4</v>
      </c>
      <c r="D8" s="403" t="s">
        <v>252</v>
      </c>
      <c r="E8" s="404">
        <v>470322</v>
      </c>
      <c r="F8" s="405">
        <v>960465</v>
      </c>
      <c r="G8" s="405">
        <v>1480115</v>
      </c>
      <c r="H8" s="406">
        <v>2039690</v>
      </c>
      <c r="I8" s="407">
        <v>505240</v>
      </c>
      <c r="J8" s="405">
        <v>1022722</v>
      </c>
      <c r="K8" s="408">
        <v>1550686</v>
      </c>
      <c r="L8" s="409">
        <v>2163625</v>
      </c>
      <c r="M8" s="407">
        <v>527276</v>
      </c>
      <c r="N8" s="405">
        <v>1077819</v>
      </c>
      <c r="O8" s="405">
        <v>1642037</v>
      </c>
      <c r="P8" s="409">
        <v>2266808</v>
      </c>
      <c r="Q8" s="407">
        <v>530936</v>
      </c>
      <c r="R8" s="405">
        <v>1080117</v>
      </c>
      <c r="S8" s="405">
        <v>1658396</v>
      </c>
      <c r="T8" s="723"/>
      <c r="V8" s="678"/>
      <c r="W8" s="678"/>
      <c r="X8" s="678"/>
      <c r="Y8" s="678"/>
      <c r="Z8" s="678"/>
      <c r="AA8" s="678"/>
    </row>
    <row r="9" spans="1:27" ht="18" customHeight="1">
      <c r="A9" s="238"/>
      <c r="B9" s="410" t="s">
        <v>253</v>
      </c>
      <c r="C9" s="411" t="s">
        <v>4</v>
      </c>
      <c r="D9" s="262" t="s">
        <v>254</v>
      </c>
      <c r="E9" s="412">
        <v>355263</v>
      </c>
      <c r="F9" s="265">
        <v>722982</v>
      </c>
      <c r="G9" s="265">
        <v>1115217</v>
      </c>
      <c r="H9" s="413">
        <v>1535535</v>
      </c>
      <c r="I9" s="263">
        <v>378416</v>
      </c>
      <c r="J9" s="265">
        <v>772986</v>
      </c>
      <c r="K9" s="414">
        <v>1168034</v>
      </c>
      <c r="L9" s="415">
        <v>1618636</v>
      </c>
      <c r="M9" s="263">
        <v>395106</v>
      </c>
      <c r="N9" s="265">
        <v>809574</v>
      </c>
      <c r="O9" s="265">
        <v>1232731</v>
      </c>
      <c r="P9" s="415">
        <v>1694577</v>
      </c>
      <c r="Q9" s="263">
        <v>400134</v>
      </c>
      <c r="R9" s="265">
        <v>809163</v>
      </c>
      <c r="S9" s="265">
        <v>1239486</v>
      </c>
      <c r="T9" s="724"/>
      <c r="V9" s="678"/>
      <c r="W9" s="678"/>
      <c r="X9" s="678"/>
      <c r="Y9" s="678"/>
      <c r="Z9" s="678"/>
      <c r="AA9" s="678"/>
    </row>
    <row r="10" spans="1:27" ht="18" customHeight="1">
      <c r="A10" s="238"/>
      <c r="B10" s="410" t="s">
        <v>255</v>
      </c>
      <c r="C10" s="411" t="s">
        <v>4</v>
      </c>
      <c r="D10" s="262" t="s">
        <v>256</v>
      </c>
      <c r="E10" s="412">
        <v>115059</v>
      </c>
      <c r="F10" s="265">
        <v>237483</v>
      </c>
      <c r="G10" s="265">
        <v>364898</v>
      </c>
      <c r="H10" s="413">
        <v>504155</v>
      </c>
      <c r="I10" s="263">
        <v>126824</v>
      </c>
      <c r="J10" s="265">
        <v>249736</v>
      </c>
      <c r="K10" s="414">
        <v>382652</v>
      </c>
      <c r="L10" s="415">
        <v>544988</v>
      </c>
      <c r="M10" s="263">
        <v>132169</v>
      </c>
      <c r="N10" s="265">
        <v>268245</v>
      </c>
      <c r="O10" s="265">
        <v>409306</v>
      </c>
      <c r="P10" s="415">
        <v>572231</v>
      </c>
      <c r="Q10" s="263">
        <v>130802</v>
      </c>
      <c r="R10" s="265">
        <v>270954</v>
      </c>
      <c r="S10" s="265">
        <v>418911</v>
      </c>
      <c r="T10" s="724"/>
      <c r="V10" s="678"/>
      <c r="W10" s="678"/>
      <c r="X10" s="678"/>
      <c r="Y10" s="678"/>
      <c r="Z10" s="678"/>
      <c r="AA10" s="678"/>
    </row>
    <row r="11" spans="1:27" ht="18" customHeight="1">
      <c r="A11" s="238"/>
      <c r="B11" s="410" t="s">
        <v>257</v>
      </c>
      <c r="C11" s="411" t="s">
        <v>4</v>
      </c>
      <c r="D11" s="262" t="s">
        <v>258</v>
      </c>
      <c r="E11" s="412">
        <v>88754</v>
      </c>
      <c r="F11" s="265">
        <v>181144</v>
      </c>
      <c r="G11" s="265">
        <v>277721</v>
      </c>
      <c r="H11" s="413">
        <v>381035</v>
      </c>
      <c r="I11" s="263">
        <v>97683</v>
      </c>
      <c r="J11" s="265">
        <v>189667</v>
      </c>
      <c r="K11" s="414">
        <v>288343</v>
      </c>
      <c r="L11" s="415">
        <v>397272</v>
      </c>
      <c r="M11" s="263">
        <v>102331</v>
      </c>
      <c r="N11" s="265">
        <v>204488</v>
      </c>
      <c r="O11" s="265">
        <v>315770</v>
      </c>
      <c r="P11" s="415">
        <v>441294</v>
      </c>
      <c r="Q11" s="263">
        <v>104115</v>
      </c>
      <c r="R11" s="265">
        <v>207133</v>
      </c>
      <c r="S11" s="265">
        <v>312001</v>
      </c>
      <c r="T11" s="724"/>
      <c r="V11" s="678"/>
      <c r="W11" s="678"/>
      <c r="X11" s="678"/>
      <c r="Y11" s="678"/>
      <c r="Z11" s="678"/>
      <c r="AA11" s="678"/>
    </row>
    <row r="12" spans="1:27" ht="18" customHeight="1">
      <c r="A12" s="238"/>
      <c r="B12" s="416" t="s">
        <v>259</v>
      </c>
      <c r="C12" s="411" t="s">
        <v>4</v>
      </c>
      <c r="D12" s="262" t="s">
        <v>260</v>
      </c>
      <c r="E12" s="412">
        <v>33012</v>
      </c>
      <c r="F12" s="265">
        <v>68241</v>
      </c>
      <c r="G12" s="265">
        <v>105155</v>
      </c>
      <c r="H12" s="413">
        <v>145378</v>
      </c>
      <c r="I12" s="263">
        <v>35871</v>
      </c>
      <c r="J12" s="265">
        <v>70108</v>
      </c>
      <c r="K12" s="414">
        <v>106950</v>
      </c>
      <c r="L12" s="415">
        <v>146696</v>
      </c>
      <c r="M12" s="263">
        <v>36443</v>
      </c>
      <c r="N12" s="265">
        <v>73361</v>
      </c>
      <c r="O12" s="265">
        <v>111851</v>
      </c>
      <c r="P12" s="415">
        <v>153515</v>
      </c>
      <c r="Q12" s="263">
        <v>40172</v>
      </c>
      <c r="R12" s="265">
        <v>81596</v>
      </c>
      <c r="S12" s="265">
        <v>122250</v>
      </c>
      <c r="T12" s="724"/>
      <c r="V12" s="678"/>
      <c r="W12" s="678"/>
      <c r="X12" s="678"/>
      <c r="Y12" s="678"/>
      <c r="Z12" s="678"/>
      <c r="AA12" s="678"/>
    </row>
    <row r="13" spans="1:27" ht="18" customHeight="1">
      <c r="A13" s="238"/>
      <c r="B13" s="416" t="s">
        <v>261</v>
      </c>
      <c r="C13" s="411" t="s">
        <v>4</v>
      </c>
      <c r="D13" s="262" t="s">
        <v>262</v>
      </c>
      <c r="E13" s="412">
        <v>3104</v>
      </c>
      <c r="F13" s="265">
        <v>6258</v>
      </c>
      <c r="G13" s="265">
        <v>9723</v>
      </c>
      <c r="H13" s="413">
        <v>14595</v>
      </c>
      <c r="I13" s="263">
        <v>3075</v>
      </c>
      <c r="J13" s="265">
        <v>6523</v>
      </c>
      <c r="K13" s="414">
        <v>9867</v>
      </c>
      <c r="L13" s="415">
        <v>15094</v>
      </c>
      <c r="M13" s="263">
        <v>4024</v>
      </c>
      <c r="N13" s="265">
        <v>9109</v>
      </c>
      <c r="O13" s="265">
        <v>13887</v>
      </c>
      <c r="P13" s="415">
        <v>21793</v>
      </c>
      <c r="Q13" s="263">
        <v>5154</v>
      </c>
      <c r="R13" s="265">
        <v>10375</v>
      </c>
      <c r="S13" s="265">
        <v>15513</v>
      </c>
      <c r="T13" s="724"/>
      <c r="V13" s="678"/>
      <c r="W13" s="678"/>
      <c r="X13" s="678"/>
      <c r="Y13" s="678"/>
      <c r="Z13" s="678"/>
      <c r="AA13" s="678"/>
    </row>
    <row r="14" spans="1:27" ht="18" customHeight="1">
      <c r="A14" s="238"/>
      <c r="B14" s="416" t="s">
        <v>263</v>
      </c>
      <c r="C14" s="411" t="s">
        <v>4</v>
      </c>
      <c r="D14" s="262" t="s">
        <v>264</v>
      </c>
      <c r="E14" s="412">
        <v>52638</v>
      </c>
      <c r="F14" s="265">
        <v>106645</v>
      </c>
      <c r="G14" s="265">
        <v>162843</v>
      </c>
      <c r="H14" s="413">
        <v>221062</v>
      </c>
      <c r="I14" s="263">
        <v>58737</v>
      </c>
      <c r="J14" s="265">
        <v>113037</v>
      </c>
      <c r="K14" s="414">
        <v>171526</v>
      </c>
      <c r="L14" s="415">
        <v>235482</v>
      </c>
      <c r="M14" s="263">
        <v>61863</v>
      </c>
      <c r="N14" s="265">
        <v>122018</v>
      </c>
      <c r="O14" s="265">
        <v>190033</v>
      </c>
      <c r="P14" s="415">
        <v>265987</v>
      </c>
      <c r="Q14" s="263">
        <v>58790</v>
      </c>
      <c r="R14" s="265">
        <v>115163</v>
      </c>
      <c r="S14" s="265">
        <v>174238</v>
      </c>
      <c r="T14" s="724"/>
      <c r="V14" s="678"/>
      <c r="W14" s="678"/>
      <c r="X14" s="678"/>
      <c r="Y14" s="678"/>
      <c r="Z14" s="678"/>
      <c r="AA14" s="678"/>
    </row>
    <row r="15" spans="1:27" ht="18" customHeight="1">
      <c r="A15" s="238"/>
      <c r="B15" s="410" t="s">
        <v>265</v>
      </c>
      <c r="C15" s="411" t="s">
        <v>4</v>
      </c>
      <c r="D15" s="262" t="s">
        <v>266</v>
      </c>
      <c r="E15" s="412">
        <v>26305</v>
      </c>
      <c r="F15" s="265">
        <v>56339</v>
      </c>
      <c r="G15" s="265">
        <v>87178</v>
      </c>
      <c r="H15" s="413">
        <v>123120</v>
      </c>
      <c r="I15" s="263">
        <v>29141</v>
      </c>
      <c r="J15" s="265">
        <v>60069</v>
      </c>
      <c r="K15" s="414">
        <v>94308</v>
      </c>
      <c r="L15" s="415">
        <v>147716</v>
      </c>
      <c r="M15" s="263">
        <v>29838</v>
      </c>
      <c r="N15" s="265">
        <v>63757</v>
      </c>
      <c r="O15" s="265">
        <v>93535</v>
      </c>
      <c r="P15" s="415">
        <v>130937</v>
      </c>
      <c r="Q15" s="263">
        <v>26687</v>
      </c>
      <c r="R15" s="265">
        <v>63821</v>
      </c>
      <c r="S15" s="265">
        <v>106910</v>
      </c>
      <c r="T15" s="724"/>
      <c r="V15" s="678"/>
      <c r="W15" s="678"/>
      <c r="X15" s="678"/>
      <c r="Y15" s="678"/>
      <c r="Z15" s="678"/>
      <c r="AA15" s="678"/>
    </row>
    <row r="16" spans="1:27" ht="18" customHeight="1">
      <c r="A16" s="238"/>
      <c r="B16" s="410" t="s">
        <v>267</v>
      </c>
      <c r="C16" s="411" t="s">
        <v>4</v>
      </c>
      <c r="D16" s="262" t="s">
        <v>268</v>
      </c>
      <c r="E16" s="417">
        <v>2064</v>
      </c>
      <c r="F16" s="267">
        <v>2621</v>
      </c>
      <c r="G16" s="267">
        <v>3998</v>
      </c>
      <c r="H16" s="377">
        <v>5867</v>
      </c>
      <c r="I16" s="418">
        <v>2381</v>
      </c>
      <c r="J16" s="267">
        <v>3393</v>
      </c>
      <c r="K16" s="376">
        <v>4870</v>
      </c>
      <c r="L16" s="415">
        <v>6848</v>
      </c>
      <c r="M16" s="418">
        <v>2821</v>
      </c>
      <c r="N16" s="265">
        <v>3493</v>
      </c>
      <c r="O16" s="265">
        <v>4898</v>
      </c>
      <c r="P16" s="415">
        <v>6026</v>
      </c>
      <c r="Q16" s="418">
        <v>2748</v>
      </c>
      <c r="R16" s="265">
        <v>3690</v>
      </c>
      <c r="S16" s="265">
        <v>5382</v>
      </c>
      <c r="T16" s="724"/>
      <c r="V16" s="678"/>
      <c r="W16" s="678"/>
      <c r="X16" s="678"/>
      <c r="Y16" s="678"/>
      <c r="Z16" s="678"/>
      <c r="AA16" s="678"/>
    </row>
    <row r="17" spans="1:27" ht="18" customHeight="1">
      <c r="A17" s="238"/>
      <c r="B17" s="410" t="s">
        <v>269</v>
      </c>
      <c r="C17" s="411" t="s">
        <v>4</v>
      </c>
      <c r="D17" s="262" t="s">
        <v>270</v>
      </c>
      <c r="E17" s="417">
        <v>1563</v>
      </c>
      <c r="F17" s="267">
        <v>3998</v>
      </c>
      <c r="G17" s="267">
        <v>5847</v>
      </c>
      <c r="H17" s="377">
        <v>7193</v>
      </c>
      <c r="I17" s="418">
        <v>1499</v>
      </c>
      <c r="J17" s="267">
        <v>2813</v>
      </c>
      <c r="K17" s="376">
        <v>5055</v>
      </c>
      <c r="L17" s="415">
        <v>7825</v>
      </c>
      <c r="M17" s="418">
        <v>1912</v>
      </c>
      <c r="N17" s="265">
        <v>4276</v>
      </c>
      <c r="O17" s="265">
        <v>6396</v>
      </c>
      <c r="P17" s="415">
        <v>17117</v>
      </c>
      <c r="Q17" s="418">
        <v>2219</v>
      </c>
      <c r="R17" s="265">
        <v>4521</v>
      </c>
      <c r="S17" s="265">
        <v>6789</v>
      </c>
      <c r="T17" s="724"/>
      <c r="V17" s="678"/>
      <c r="W17" s="678"/>
      <c r="X17" s="678"/>
      <c r="Y17" s="678"/>
      <c r="Z17" s="678"/>
      <c r="AA17" s="678"/>
    </row>
    <row r="18" spans="1:27" ht="18" customHeight="1">
      <c r="A18" s="238"/>
      <c r="B18" s="410" t="s">
        <v>271</v>
      </c>
      <c r="C18" s="411" t="s">
        <v>4</v>
      </c>
      <c r="D18" s="262" t="s">
        <v>272</v>
      </c>
      <c r="E18" s="419">
        <v>134</v>
      </c>
      <c r="F18" s="348">
        <v>176</v>
      </c>
      <c r="G18" s="348">
        <v>522</v>
      </c>
      <c r="H18" s="420">
        <v>909</v>
      </c>
      <c r="I18" s="346">
        <v>181</v>
      </c>
      <c r="J18" s="348">
        <v>397</v>
      </c>
      <c r="K18" s="421">
        <v>485</v>
      </c>
      <c r="L18" s="415">
        <v>175</v>
      </c>
      <c r="M18" s="346">
        <v>55</v>
      </c>
      <c r="N18" s="267">
        <v>-33</v>
      </c>
      <c r="O18" s="265">
        <v>307</v>
      </c>
      <c r="P18" s="415">
        <v>308</v>
      </c>
      <c r="Q18" s="267">
        <v>-74</v>
      </c>
      <c r="R18" s="267">
        <v>-209</v>
      </c>
      <c r="S18" s="265">
        <v>314</v>
      </c>
      <c r="T18" s="724"/>
      <c r="V18" s="678"/>
      <c r="W18" s="678"/>
      <c r="X18" s="678"/>
      <c r="Y18" s="678"/>
      <c r="Z18" s="678"/>
      <c r="AA18" s="678"/>
    </row>
    <row r="19" spans="1:27" ht="18" customHeight="1">
      <c r="A19" s="238"/>
      <c r="B19" s="410" t="s">
        <v>273</v>
      </c>
      <c r="C19" s="411" t="s">
        <v>4</v>
      </c>
      <c r="D19" s="262" t="s">
        <v>274</v>
      </c>
      <c r="E19" s="417">
        <v>26940</v>
      </c>
      <c r="F19" s="267">
        <v>55139</v>
      </c>
      <c r="G19" s="267">
        <v>85851</v>
      </c>
      <c r="H19" s="377">
        <v>122704</v>
      </c>
      <c r="I19" s="418">
        <v>30204</v>
      </c>
      <c r="J19" s="267">
        <v>61046</v>
      </c>
      <c r="K19" s="376">
        <v>94608</v>
      </c>
      <c r="L19" s="377">
        <v>146914</v>
      </c>
      <c r="M19" s="418">
        <v>30802</v>
      </c>
      <c r="N19" s="265">
        <v>62941</v>
      </c>
      <c r="O19" s="265">
        <v>92344</v>
      </c>
      <c r="P19" s="377">
        <v>120155</v>
      </c>
      <c r="Q19" s="418">
        <v>27143</v>
      </c>
      <c r="R19" s="265">
        <v>62781</v>
      </c>
      <c r="S19" s="265">
        <v>105818</v>
      </c>
      <c r="T19" s="702"/>
      <c r="V19" s="678"/>
      <c r="W19" s="678"/>
      <c r="X19" s="678"/>
      <c r="Y19" s="678"/>
      <c r="Z19" s="678"/>
      <c r="AA19" s="678"/>
    </row>
    <row r="20" spans="1:27" ht="18" customHeight="1">
      <c r="A20" s="238"/>
      <c r="B20" s="422" t="s">
        <v>275</v>
      </c>
      <c r="C20" s="411" t="s">
        <v>4</v>
      </c>
      <c r="D20" s="262" t="s">
        <v>276</v>
      </c>
      <c r="E20" s="417">
        <v>9484</v>
      </c>
      <c r="F20" s="267">
        <v>18376</v>
      </c>
      <c r="G20" s="267">
        <v>27232</v>
      </c>
      <c r="H20" s="377">
        <v>37013</v>
      </c>
      <c r="I20" s="418">
        <v>9215</v>
      </c>
      <c r="J20" s="267">
        <v>21371</v>
      </c>
      <c r="K20" s="376">
        <v>32743</v>
      </c>
      <c r="L20" s="415">
        <v>49210</v>
      </c>
      <c r="M20" s="418">
        <v>9198</v>
      </c>
      <c r="N20" s="265">
        <v>20803</v>
      </c>
      <c r="O20" s="265">
        <v>31154</v>
      </c>
      <c r="P20" s="415">
        <v>40383</v>
      </c>
      <c r="Q20" s="418">
        <v>8176</v>
      </c>
      <c r="R20" s="265">
        <v>20446</v>
      </c>
      <c r="S20" s="265">
        <v>34251</v>
      </c>
      <c r="T20" s="724"/>
      <c r="V20" s="678"/>
      <c r="W20" s="678"/>
      <c r="X20" s="678"/>
      <c r="Y20" s="678"/>
      <c r="Z20" s="678"/>
      <c r="AA20" s="678"/>
    </row>
    <row r="21" spans="1:27" ht="18" customHeight="1">
      <c r="A21" s="238"/>
      <c r="B21" s="410" t="s">
        <v>277</v>
      </c>
      <c r="C21" s="411" t="s">
        <v>4</v>
      </c>
      <c r="D21" s="262" t="s">
        <v>278</v>
      </c>
      <c r="E21" s="417">
        <v>17455</v>
      </c>
      <c r="F21" s="267">
        <v>36763</v>
      </c>
      <c r="G21" s="267">
        <v>58619</v>
      </c>
      <c r="H21" s="377">
        <v>85691</v>
      </c>
      <c r="I21" s="418">
        <v>20989</v>
      </c>
      <c r="J21" s="267">
        <v>39675</v>
      </c>
      <c r="K21" s="376">
        <v>61865</v>
      </c>
      <c r="L21" s="415">
        <v>97704</v>
      </c>
      <c r="M21" s="418">
        <v>21604</v>
      </c>
      <c r="N21" s="265">
        <v>42137</v>
      </c>
      <c r="O21" s="265">
        <v>61190</v>
      </c>
      <c r="P21" s="415">
        <v>79772</v>
      </c>
      <c r="Q21" s="418">
        <v>18967</v>
      </c>
      <c r="R21" s="265">
        <v>42335</v>
      </c>
      <c r="S21" s="265">
        <v>71567</v>
      </c>
      <c r="T21" s="724"/>
      <c r="V21" s="678"/>
      <c r="W21" s="678"/>
      <c r="X21" s="678"/>
      <c r="Y21" s="678"/>
      <c r="Z21" s="678"/>
      <c r="AA21" s="678"/>
    </row>
    <row r="22" spans="1:27" ht="18" customHeight="1">
      <c r="A22" s="238"/>
      <c r="B22" s="416" t="s">
        <v>279</v>
      </c>
      <c r="C22" s="411" t="s">
        <v>4</v>
      </c>
      <c r="D22" s="262" t="s">
        <v>280</v>
      </c>
      <c r="E22" s="417">
        <v>16907</v>
      </c>
      <c r="F22" s="267">
        <v>35336</v>
      </c>
      <c r="G22" s="267">
        <v>56203</v>
      </c>
      <c r="H22" s="377">
        <v>82392</v>
      </c>
      <c r="I22" s="418">
        <v>20809</v>
      </c>
      <c r="J22" s="267">
        <v>38664</v>
      </c>
      <c r="K22" s="376">
        <v>59521</v>
      </c>
      <c r="L22" s="415">
        <v>93616</v>
      </c>
      <c r="M22" s="418">
        <v>20975</v>
      </c>
      <c r="N22" s="265">
        <v>40181</v>
      </c>
      <c r="O22" s="265">
        <v>57863</v>
      </c>
      <c r="P22" s="415">
        <v>75148</v>
      </c>
      <c r="Q22" s="418">
        <v>19143</v>
      </c>
      <c r="R22" s="265">
        <v>41206</v>
      </c>
      <c r="S22" s="265">
        <v>69227</v>
      </c>
      <c r="T22" s="724"/>
      <c r="V22" s="678"/>
      <c r="W22" s="678"/>
      <c r="X22" s="678"/>
      <c r="Y22" s="678"/>
      <c r="Z22" s="678"/>
      <c r="AA22" s="678"/>
    </row>
    <row r="23" spans="1:27" ht="18" customHeight="1" thickBot="1">
      <c r="A23" s="238"/>
      <c r="B23" s="423" t="s">
        <v>281</v>
      </c>
      <c r="C23" s="424" t="s">
        <v>4</v>
      </c>
      <c r="D23" s="425" t="s">
        <v>282</v>
      </c>
      <c r="E23" s="426">
        <v>548</v>
      </c>
      <c r="F23" s="427">
        <v>1426</v>
      </c>
      <c r="G23" s="427">
        <v>2416</v>
      </c>
      <c r="H23" s="428">
        <v>3299</v>
      </c>
      <c r="I23" s="429">
        <v>180</v>
      </c>
      <c r="J23" s="427">
        <v>1011</v>
      </c>
      <c r="K23" s="430">
        <v>2344</v>
      </c>
      <c r="L23" s="431">
        <v>4088</v>
      </c>
      <c r="M23" s="429">
        <v>629</v>
      </c>
      <c r="N23" s="432">
        <v>1956</v>
      </c>
      <c r="O23" s="432">
        <v>3327</v>
      </c>
      <c r="P23" s="431">
        <v>4624</v>
      </c>
      <c r="Q23" s="429">
        <v>-176</v>
      </c>
      <c r="R23" s="432">
        <v>1128</v>
      </c>
      <c r="S23" s="432">
        <v>2340</v>
      </c>
      <c r="T23" s="725"/>
      <c r="V23" s="678"/>
      <c r="W23" s="678"/>
      <c r="X23" s="678"/>
      <c r="Y23" s="678"/>
      <c r="Z23" s="678"/>
      <c r="AA23" s="678"/>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view="pageBreakPreview" zoomScale="70" zoomScaleNormal="85" zoomScaleSheetLayoutView="70" workbookViewId="0">
      <pane xSplit="4" ySplit="7" topLeftCell="E8" activePane="bottomRight" state="frozen"/>
      <selection pane="topRight" activeCell="E1" sqref="E1"/>
      <selection pane="bottomLeft" activeCell="A8" sqref="A8"/>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0" width="18.375" style="8" customWidth="1"/>
    <col min="21" max="16384" width="13" style="8"/>
  </cols>
  <sheetData>
    <row r="1" spans="1:23" s="4" customFormat="1" ht="19.5" customHeight="1">
      <c r="A1" s="1"/>
      <c r="B1" s="1" t="s">
        <v>0</v>
      </c>
      <c r="C1" s="2"/>
      <c r="D1" s="2"/>
      <c r="E1" s="3"/>
      <c r="F1" s="3"/>
      <c r="G1" s="3"/>
      <c r="H1" s="3"/>
      <c r="I1" s="3"/>
      <c r="J1" s="3"/>
      <c r="K1" s="3"/>
      <c r="L1" s="3"/>
      <c r="M1" s="3"/>
      <c r="N1" s="3"/>
      <c r="O1" s="3"/>
      <c r="P1" s="3"/>
      <c r="Q1" s="3"/>
      <c r="R1" s="3"/>
      <c r="S1" s="3"/>
      <c r="T1" s="3"/>
    </row>
    <row r="2" spans="1:23" s="6" customFormat="1" ht="15" customHeight="1">
      <c r="A2" s="5"/>
      <c r="B2" s="5"/>
      <c r="E2" s="8"/>
      <c r="F2" s="97"/>
      <c r="G2" s="97"/>
      <c r="H2" s="97"/>
      <c r="I2" s="97"/>
      <c r="J2" s="97"/>
      <c r="K2" s="97"/>
      <c r="L2" s="97"/>
      <c r="M2" s="97"/>
      <c r="N2" s="97"/>
      <c r="O2" s="97"/>
      <c r="P2" s="97"/>
      <c r="Q2" s="97"/>
      <c r="R2" s="97"/>
      <c r="S2" s="97"/>
      <c r="T2" s="97"/>
    </row>
    <row r="3" spans="1:23" s="9" customFormat="1" ht="18" customHeight="1">
      <c r="A3" s="5"/>
      <c r="B3" s="5" t="s">
        <v>283</v>
      </c>
      <c r="E3" s="396"/>
      <c r="F3" s="396"/>
      <c r="G3" s="396"/>
    </row>
    <row r="4" spans="1:23" s="6" customFormat="1" ht="9" customHeight="1">
      <c r="A4" s="5"/>
    </row>
    <row r="5" spans="1:23" ht="18" customHeight="1" thickBot="1">
      <c r="B5" s="8" t="s">
        <v>284</v>
      </c>
    </row>
    <row r="6" spans="1:23" ht="18" customHeight="1">
      <c r="B6" s="811" t="s">
        <v>285</v>
      </c>
      <c r="C6" s="813" t="s">
        <v>241</v>
      </c>
      <c r="D6" s="815" t="s">
        <v>286</v>
      </c>
      <c r="E6" s="793" t="s">
        <v>287</v>
      </c>
      <c r="F6" s="794"/>
      <c r="G6" s="794"/>
      <c r="H6" s="795"/>
      <c r="I6" s="793" t="s">
        <v>288</v>
      </c>
      <c r="J6" s="794"/>
      <c r="K6" s="794"/>
      <c r="L6" s="795"/>
      <c r="M6" s="793" t="s">
        <v>289</v>
      </c>
      <c r="N6" s="794"/>
      <c r="O6" s="794"/>
      <c r="P6" s="795"/>
      <c r="Q6" s="793" t="s">
        <v>518</v>
      </c>
      <c r="R6" s="794"/>
      <c r="S6" s="794"/>
      <c r="T6" s="795"/>
    </row>
    <row r="7" spans="1:23" ht="36.75" customHeight="1" thickBot="1">
      <c r="B7" s="812"/>
      <c r="C7" s="814"/>
      <c r="D7" s="816"/>
      <c r="E7" s="397" t="s">
        <v>290</v>
      </c>
      <c r="F7" s="398" t="s">
        <v>291</v>
      </c>
      <c r="G7" s="105" t="s">
        <v>292</v>
      </c>
      <c r="H7" s="399" t="s">
        <v>293</v>
      </c>
      <c r="I7" s="397" t="s">
        <v>290</v>
      </c>
      <c r="J7" s="398" t="s">
        <v>291</v>
      </c>
      <c r="K7" s="400" t="s">
        <v>292</v>
      </c>
      <c r="L7" s="106" t="s">
        <v>293</v>
      </c>
      <c r="M7" s="397" t="s">
        <v>290</v>
      </c>
      <c r="N7" s="398" t="s">
        <v>291</v>
      </c>
      <c r="O7" s="400" t="s">
        <v>292</v>
      </c>
      <c r="P7" s="106" t="s">
        <v>293</v>
      </c>
      <c r="Q7" s="397" t="s">
        <v>290</v>
      </c>
      <c r="R7" s="398" t="s">
        <v>291</v>
      </c>
      <c r="S7" s="400" t="s">
        <v>292</v>
      </c>
      <c r="T7" s="106" t="s">
        <v>293</v>
      </c>
    </row>
    <row r="8" spans="1:23" ht="18" customHeight="1">
      <c r="A8" s="238"/>
      <c r="B8" s="401" t="s">
        <v>294</v>
      </c>
      <c r="C8" s="402" t="s">
        <v>4</v>
      </c>
      <c r="D8" s="403" t="s">
        <v>295</v>
      </c>
      <c r="E8" s="404">
        <v>470322</v>
      </c>
      <c r="F8" s="405">
        <v>490143</v>
      </c>
      <c r="G8" s="405">
        <v>519650</v>
      </c>
      <c r="H8" s="406">
        <v>559575</v>
      </c>
      <c r="I8" s="407">
        <v>505240</v>
      </c>
      <c r="J8" s="405">
        <v>517482</v>
      </c>
      <c r="K8" s="408">
        <v>527964</v>
      </c>
      <c r="L8" s="409">
        <v>612939</v>
      </c>
      <c r="M8" s="407">
        <v>527276</v>
      </c>
      <c r="N8" s="405">
        <v>550543</v>
      </c>
      <c r="O8" s="405">
        <v>564218</v>
      </c>
      <c r="P8" s="409">
        <v>624771</v>
      </c>
      <c r="Q8" s="407">
        <v>530936</v>
      </c>
      <c r="R8" s="405">
        <v>549181</v>
      </c>
      <c r="S8" s="405">
        <v>578279</v>
      </c>
      <c r="T8" s="723"/>
      <c r="V8" s="678"/>
      <c r="W8" s="678"/>
    </row>
    <row r="9" spans="1:23" ht="18" customHeight="1">
      <c r="A9" s="238"/>
      <c r="B9" s="410" t="s">
        <v>253</v>
      </c>
      <c r="C9" s="411" t="s">
        <v>4</v>
      </c>
      <c r="D9" s="262" t="s">
        <v>296</v>
      </c>
      <c r="E9" s="412">
        <v>355263</v>
      </c>
      <c r="F9" s="265">
        <v>367719</v>
      </c>
      <c r="G9" s="265">
        <v>392235</v>
      </c>
      <c r="H9" s="413">
        <v>420318</v>
      </c>
      <c r="I9" s="263">
        <v>378416</v>
      </c>
      <c r="J9" s="265">
        <v>394570</v>
      </c>
      <c r="K9" s="414">
        <v>395048</v>
      </c>
      <c r="L9" s="415">
        <v>450602</v>
      </c>
      <c r="M9" s="263">
        <v>395106</v>
      </c>
      <c r="N9" s="265">
        <v>414468</v>
      </c>
      <c r="O9" s="265">
        <v>423157</v>
      </c>
      <c r="P9" s="415">
        <v>461846</v>
      </c>
      <c r="Q9" s="263">
        <v>400134</v>
      </c>
      <c r="R9" s="265">
        <v>409029</v>
      </c>
      <c r="S9" s="265">
        <v>430323</v>
      </c>
      <c r="T9" s="724"/>
      <c r="V9" s="678"/>
      <c r="W9" s="678"/>
    </row>
    <row r="10" spans="1:23" ht="18" customHeight="1">
      <c r="A10" s="238"/>
      <c r="B10" s="410" t="s">
        <v>297</v>
      </c>
      <c r="C10" s="411" t="s">
        <v>4</v>
      </c>
      <c r="D10" s="262" t="s">
        <v>298</v>
      </c>
      <c r="E10" s="412">
        <v>115059</v>
      </c>
      <c r="F10" s="265">
        <v>122424</v>
      </c>
      <c r="G10" s="265">
        <v>127415</v>
      </c>
      <c r="H10" s="413">
        <v>139257</v>
      </c>
      <c r="I10" s="263">
        <v>126824</v>
      </c>
      <c r="J10" s="265">
        <v>122912</v>
      </c>
      <c r="K10" s="414">
        <v>132916</v>
      </c>
      <c r="L10" s="415">
        <v>162337</v>
      </c>
      <c r="M10" s="263">
        <v>132169</v>
      </c>
      <c r="N10" s="265">
        <v>136076</v>
      </c>
      <c r="O10" s="265">
        <v>141061</v>
      </c>
      <c r="P10" s="415">
        <v>162925</v>
      </c>
      <c r="Q10" s="263">
        <v>130802</v>
      </c>
      <c r="R10" s="265">
        <v>140152</v>
      </c>
      <c r="S10" s="265">
        <v>147956</v>
      </c>
      <c r="T10" s="724"/>
      <c r="V10" s="678"/>
      <c r="W10" s="678"/>
    </row>
    <row r="11" spans="1:23" ht="18" customHeight="1">
      <c r="A11" s="238"/>
      <c r="B11" s="410" t="s">
        <v>299</v>
      </c>
      <c r="C11" s="411" t="s">
        <v>4</v>
      </c>
      <c r="D11" s="262" t="s">
        <v>300</v>
      </c>
      <c r="E11" s="412">
        <v>88754</v>
      </c>
      <c r="F11" s="265">
        <v>92390</v>
      </c>
      <c r="G11" s="265">
        <v>96577</v>
      </c>
      <c r="H11" s="413">
        <v>103314</v>
      </c>
      <c r="I11" s="263">
        <v>97683</v>
      </c>
      <c r="J11" s="265">
        <v>91984</v>
      </c>
      <c r="K11" s="414">
        <v>98676</v>
      </c>
      <c r="L11" s="415">
        <v>108929</v>
      </c>
      <c r="M11" s="263">
        <v>102331</v>
      </c>
      <c r="N11" s="265">
        <v>102157</v>
      </c>
      <c r="O11" s="265">
        <v>111282</v>
      </c>
      <c r="P11" s="415">
        <v>125524</v>
      </c>
      <c r="Q11" s="263">
        <v>104115</v>
      </c>
      <c r="R11" s="265">
        <v>103018</v>
      </c>
      <c r="S11" s="265">
        <v>104868</v>
      </c>
      <c r="T11" s="724"/>
      <c r="V11" s="678"/>
      <c r="W11" s="678"/>
    </row>
    <row r="12" spans="1:23" ht="18" customHeight="1">
      <c r="A12" s="238"/>
      <c r="B12" s="416" t="s">
        <v>259</v>
      </c>
      <c r="C12" s="411" t="s">
        <v>4</v>
      </c>
      <c r="D12" s="262" t="s">
        <v>260</v>
      </c>
      <c r="E12" s="412">
        <v>33012</v>
      </c>
      <c r="F12" s="265">
        <v>35229</v>
      </c>
      <c r="G12" s="265">
        <v>36914</v>
      </c>
      <c r="H12" s="413">
        <v>40223</v>
      </c>
      <c r="I12" s="263">
        <v>35871</v>
      </c>
      <c r="J12" s="265">
        <v>34237</v>
      </c>
      <c r="K12" s="414">
        <v>36842</v>
      </c>
      <c r="L12" s="415">
        <v>39746</v>
      </c>
      <c r="M12" s="263">
        <v>36443</v>
      </c>
      <c r="N12" s="265">
        <v>36918</v>
      </c>
      <c r="O12" s="265">
        <v>38489</v>
      </c>
      <c r="P12" s="415">
        <v>41664</v>
      </c>
      <c r="Q12" s="263">
        <v>40172</v>
      </c>
      <c r="R12" s="265">
        <v>41424</v>
      </c>
      <c r="S12" s="265">
        <v>40655</v>
      </c>
      <c r="T12" s="724"/>
      <c r="V12" s="678"/>
      <c r="W12" s="678"/>
    </row>
    <row r="13" spans="1:23" ht="18" customHeight="1">
      <c r="A13" s="238"/>
      <c r="B13" s="416" t="s">
        <v>261</v>
      </c>
      <c r="C13" s="411" t="s">
        <v>4</v>
      </c>
      <c r="D13" s="262" t="s">
        <v>262</v>
      </c>
      <c r="E13" s="412">
        <v>3104</v>
      </c>
      <c r="F13" s="265">
        <v>3154</v>
      </c>
      <c r="G13" s="265">
        <v>3465</v>
      </c>
      <c r="H13" s="413">
        <v>4872</v>
      </c>
      <c r="I13" s="263">
        <v>3075</v>
      </c>
      <c r="J13" s="265">
        <v>3448</v>
      </c>
      <c r="K13" s="414">
        <v>3344</v>
      </c>
      <c r="L13" s="415">
        <v>5227</v>
      </c>
      <c r="M13" s="263">
        <v>4024</v>
      </c>
      <c r="N13" s="265">
        <v>5084</v>
      </c>
      <c r="O13" s="265">
        <v>4778</v>
      </c>
      <c r="P13" s="415">
        <v>7906</v>
      </c>
      <c r="Q13" s="263">
        <v>5154</v>
      </c>
      <c r="R13" s="265">
        <v>5221</v>
      </c>
      <c r="S13" s="265">
        <v>5138</v>
      </c>
      <c r="T13" s="724"/>
      <c r="V13" s="678"/>
      <c r="W13" s="678"/>
    </row>
    <row r="14" spans="1:23" ht="18" customHeight="1">
      <c r="A14" s="238"/>
      <c r="B14" s="416" t="s">
        <v>263</v>
      </c>
      <c r="C14" s="411" t="s">
        <v>4</v>
      </c>
      <c r="D14" s="262" t="s">
        <v>264</v>
      </c>
      <c r="E14" s="412">
        <v>52638</v>
      </c>
      <c r="F14" s="265">
        <v>54007</v>
      </c>
      <c r="G14" s="265">
        <v>56198</v>
      </c>
      <c r="H14" s="413">
        <v>58220</v>
      </c>
      <c r="I14" s="263">
        <v>58737</v>
      </c>
      <c r="J14" s="265">
        <v>54299</v>
      </c>
      <c r="K14" s="414">
        <v>58490</v>
      </c>
      <c r="L14" s="415">
        <v>63955</v>
      </c>
      <c r="M14" s="263">
        <v>61863</v>
      </c>
      <c r="N14" s="265">
        <v>60155</v>
      </c>
      <c r="O14" s="265">
        <v>68015</v>
      </c>
      <c r="P14" s="415">
        <v>75954</v>
      </c>
      <c r="Q14" s="263">
        <v>58790</v>
      </c>
      <c r="R14" s="265">
        <v>56373</v>
      </c>
      <c r="S14" s="265">
        <v>59075</v>
      </c>
      <c r="T14" s="724"/>
      <c r="V14" s="678"/>
      <c r="W14" s="678"/>
    </row>
    <row r="15" spans="1:23" ht="18" customHeight="1">
      <c r="A15" s="238"/>
      <c r="B15" s="410" t="s">
        <v>301</v>
      </c>
      <c r="C15" s="411" t="s">
        <v>4</v>
      </c>
      <c r="D15" s="262" t="s">
        <v>302</v>
      </c>
      <c r="E15" s="412">
        <v>26305</v>
      </c>
      <c r="F15" s="265">
        <v>30034</v>
      </c>
      <c r="G15" s="265">
        <v>30838</v>
      </c>
      <c r="H15" s="413">
        <v>35942</v>
      </c>
      <c r="I15" s="263">
        <v>29141</v>
      </c>
      <c r="J15" s="265">
        <v>30928</v>
      </c>
      <c r="K15" s="414">
        <v>34240</v>
      </c>
      <c r="L15" s="415">
        <v>53408</v>
      </c>
      <c r="M15" s="263">
        <v>29838</v>
      </c>
      <c r="N15" s="265">
        <v>33919</v>
      </c>
      <c r="O15" s="265">
        <v>29779</v>
      </c>
      <c r="P15" s="415">
        <v>37402</v>
      </c>
      <c r="Q15" s="263">
        <v>26687</v>
      </c>
      <c r="R15" s="265">
        <v>37134</v>
      </c>
      <c r="S15" s="265">
        <v>43089</v>
      </c>
      <c r="T15" s="724"/>
      <c r="V15" s="678"/>
      <c r="W15" s="678"/>
    </row>
    <row r="16" spans="1:23" ht="18" customHeight="1">
      <c r="A16" s="238"/>
      <c r="B16" s="410" t="s">
        <v>267</v>
      </c>
      <c r="C16" s="411" t="s">
        <v>4</v>
      </c>
      <c r="D16" s="262" t="s">
        <v>303</v>
      </c>
      <c r="E16" s="417">
        <v>2064</v>
      </c>
      <c r="F16" s="267">
        <v>557</v>
      </c>
      <c r="G16" s="267">
        <v>1377</v>
      </c>
      <c r="H16" s="377">
        <v>1870</v>
      </c>
      <c r="I16" s="418">
        <v>2381</v>
      </c>
      <c r="J16" s="267">
        <v>1013</v>
      </c>
      <c r="K16" s="376">
        <v>1476</v>
      </c>
      <c r="L16" s="415">
        <v>1978</v>
      </c>
      <c r="M16" s="418">
        <v>2821</v>
      </c>
      <c r="N16" s="265">
        <v>672</v>
      </c>
      <c r="O16" s="265">
        <v>1404</v>
      </c>
      <c r="P16" s="415">
        <v>1129</v>
      </c>
      <c r="Q16" s="418">
        <v>2748</v>
      </c>
      <c r="R16" s="265">
        <v>942</v>
      </c>
      <c r="S16" s="265">
        <v>1692</v>
      </c>
      <c r="T16" s="724"/>
      <c r="V16" s="678"/>
      <c r="W16" s="678"/>
    </row>
    <row r="17" spans="1:23" ht="18" customHeight="1">
      <c r="A17" s="238"/>
      <c r="B17" s="410" t="s">
        <v>269</v>
      </c>
      <c r="C17" s="411" t="s">
        <v>4</v>
      </c>
      <c r="D17" s="262" t="s">
        <v>304</v>
      </c>
      <c r="E17" s="417">
        <v>1563</v>
      </c>
      <c r="F17" s="267">
        <v>2435</v>
      </c>
      <c r="G17" s="267">
        <v>1849</v>
      </c>
      <c r="H17" s="377">
        <v>1346</v>
      </c>
      <c r="I17" s="418">
        <v>1499</v>
      </c>
      <c r="J17" s="267">
        <v>1314</v>
      </c>
      <c r="K17" s="376">
        <v>2242</v>
      </c>
      <c r="L17" s="415">
        <v>2770</v>
      </c>
      <c r="M17" s="418">
        <v>1912</v>
      </c>
      <c r="N17" s="265">
        <v>2364</v>
      </c>
      <c r="O17" s="265">
        <v>2120</v>
      </c>
      <c r="P17" s="415">
        <v>10721</v>
      </c>
      <c r="Q17" s="418">
        <v>2219</v>
      </c>
      <c r="R17" s="265">
        <v>2302</v>
      </c>
      <c r="S17" s="265">
        <v>2267</v>
      </c>
      <c r="T17" s="724"/>
      <c r="V17" s="678"/>
      <c r="W17" s="678"/>
    </row>
    <row r="18" spans="1:23" ht="18" customHeight="1">
      <c r="A18" s="238"/>
      <c r="B18" s="410" t="s">
        <v>271</v>
      </c>
      <c r="C18" s="411" t="s">
        <v>4</v>
      </c>
      <c r="D18" s="262" t="s">
        <v>272</v>
      </c>
      <c r="E18" s="419">
        <v>134</v>
      </c>
      <c r="F18" s="348">
        <v>42</v>
      </c>
      <c r="G18" s="348">
        <v>346</v>
      </c>
      <c r="H18" s="420">
        <v>387</v>
      </c>
      <c r="I18" s="346">
        <v>181</v>
      </c>
      <c r="J18" s="348">
        <v>216</v>
      </c>
      <c r="K18" s="421">
        <v>88</v>
      </c>
      <c r="L18" s="415">
        <v>-310</v>
      </c>
      <c r="M18" s="346">
        <v>55</v>
      </c>
      <c r="N18" s="267">
        <v>-89</v>
      </c>
      <c r="O18" s="265">
        <v>340</v>
      </c>
      <c r="P18" s="415">
        <v>1</v>
      </c>
      <c r="Q18" s="267">
        <v>-74</v>
      </c>
      <c r="R18" s="267">
        <v>-135</v>
      </c>
      <c r="S18" s="265">
        <v>523</v>
      </c>
      <c r="T18" s="724"/>
      <c r="V18" s="678"/>
      <c r="W18" s="678"/>
    </row>
    <row r="19" spans="1:23" ht="18" customHeight="1">
      <c r="A19" s="238"/>
      <c r="B19" s="410" t="s">
        <v>305</v>
      </c>
      <c r="C19" s="411" t="s">
        <v>4</v>
      </c>
      <c r="D19" s="262" t="s">
        <v>306</v>
      </c>
      <c r="E19" s="417">
        <v>26940</v>
      </c>
      <c r="F19" s="267">
        <v>28199</v>
      </c>
      <c r="G19" s="267">
        <v>30712</v>
      </c>
      <c r="H19" s="377">
        <v>36853</v>
      </c>
      <c r="I19" s="418">
        <v>30204</v>
      </c>
      <c r="J19" s="267">
        <v>30842</v>
      </c>
      <c r="K19" s="376">
        <v>33562</v>
      </c>
      <c r="L19" s="377">
        <v>52306</v>
      </c>
      <c r="M19" s="418">
        <v>30802</v>
      </c>
      <c r="N19" s="265">
        <v>32138</v>
      </c>
      <c r="O19" s="265">
        <v>29403</v>
      </c>
      <c r="P19" s="377">
        <v>27811</v>
      </c>
      <c r="Q19" s="418">
        <v>27143</v>
      </c>
      <c r="R19" s="265">
        <v>35638</v>
      </c>
      <c r="S19" s="265">
        <v>43037</v>
      </c>
      <c r="T19" s="702"/>
      <c r="V19" s="678"/>
      <c r="W19" s="678"/>
    </row>
    <row r="20" spans="1:23" ht="18" customHeight="1">
      <c r="A20" s="238"/>
      <c r="B20" s="422" t="s">
        <v>275</v>
      </c>
      <c r="C20" s="411" t="s">
        <v>4</v>
      </c>
      <c r="D20" s="262" t="s">
        <v>307</v>
      </c>
      <c r="E20" s="417">
        <v>9484</v>
      </c>
      <c r="F20" s="267">
        <v>8891</v>
      </c>
      <c r="G20" s="267">
        <v>8856</v>
      </c>
      <c r="H20" s="377">
        <v>9782</v>
      </c>
      <c r="I20" s="418">
        <v>9215</v>
      </c>
      <c r="J20" s="267">
        <v>12157</v>
      </c>
      <c r="K20" s="376">
        <v>11372</v>
      </c>
      <c r="L20" s="415">
        <v>-16467</v>
      </c>
      <c r="M20" s="418">
        <v>9198</v>
      </c>
      <c r="N20" s="265">
        <v>11605</v>
      </c>
      <c r="O20" s="265">
        <v>10350</v>
      </c>
      <c r="P20" s="415">
        <v>9229</v>
      </c>
      <c r="Q20" s="418">
        <v>8176</v>
      </c>
      <c r="R20" s="265">
        <v>12270</v>
      </c>
      <c r="S20" s="265">
        <v>13805</v>
      </c>
      <c r="T20" s="724"/>
      <c r="V20" s="678"/>
      <c r="W20" s="678"/>
    </row>
    <row r="21" spans="1:23" ht="18" customHeight="1">
      <c r="A21" s="238"/>
      <c r="B21" s="410" t="s">
        <v>308</v>
      </c>
      <c r="C21" s="411" t="s">
        <v>4</v>
      </c>
      <c r="D21" s="262" t="s">
        <v>309</v>
      </c>
      <c r="E21" s="417">
        <v>17455</v>
      </c>
      <c r="F21" s="267">
        <v>19308</v>
      </c>
      <c r="G21" s="267">
        <v>21856</v>
      </c>
      <c r="H21" s="377">
        <v>27072</v>
      </c>
      <c r="I21" s="418">
        <v>20989</v>
      </c>
      <c r="J21" s="267">
        <v>18686</v>
      </c>
      <c r="K21" s="376">
        <v>22190</v>
      </c>
      <c r="L21" s="415">
        <v>35839</v>
      </c>
      <c r="M21" s="418">
        <v>21604</v>
      </c>
      <c r="N21" s="265">
        <v>20533</v>
      </c>
      <c r="O21" s="265">
        <v>19053</v>
      </c>
      <c r="P21" s="415">
        <v>18582</v>
      </c>
      <c r="Q21" s="418">
        <v>18967</v>
      </c>
      <c r="R21" s="265">
        <v>23368</v>
      </c>
      <c r="S21" s="265">
        <v>29232</v>
      </c>
      <c r="T21" s="724"/>
      <c r="V21" s="678"/>
      <c r="W21" s="678"/>
    </row>
    <row r="22" spans="1:23" ht="18" customHeight="1">
      <c r="A22" s="238"/>
      <c r="B22" s="416" t="s">
        <v>279</v>
      </c>
      <c r="C22" s="411" t="s">
        <v>4</v>
      </c>
      <c r="D22" s="262" t="s">
        <v>310</v>
      </c>
      <c r="E22" s="417">
        <v>16907</v>
      </c>
      <c r="F22" s="267">
        <v>18430</v>
      </c>
      <c r="G22" s="267">
        <v>20867</v>
      </c>
      <c r="H22" s="377">
        <v>26188</v>
      </c>
      <c r="I22" s="418">
        <v>20809</v>
      </c>
      <c r="J22" s="267">
        <v>17855</v>
      </c>
      <c r="K22" s="376">
        <v>20858</v>
      </c>
      <c r="L22" s="415">
        <v>34095</v>
      </c>
      <c r="M22" s="418">
        <v>20975</v>
      </c>
      <c r="N22" s="265">
        <v>19206</v>
      </c>
      <c r="O22" s="265">
        <v>17682</v>
      </c>
      <c r="P22" s="415">
        <v>17285</v>
      </c>
      <c r="Q22" s="418">
        <v>19143</v>
      </c>
      <c r="R22" s="265">
        <v>22064</v>
      </c>
      <c r="S22" s="265">
        <v>28020</v>
      </c>
      <c r="T22" s="724"/>
      <c r="V22" s="678"/>
      <c r="W22" s="678"/>
    </row>
    <row r="23" spans="1:23" ht="18" customHeight="1" thickBot="1">
      <c r="A23" s="238"/>
      <c r="B23" s="423" t="s">
        <v>281</v>
      </c>
      <c r="C23" s="424" t="s">
        <v>4</v>
      </c>
      <c r="D23" s="425" t="s">
        <v>311</v>
      </c>
      <c r="E23" s="426">
        <v>548</v>
      </c>
      <c r="F23" s="427">
        <v>878</v>
      </c>
      <c r="G23" s="427">
        <v>989</v>
      </c>
      <c r="H23" s="428">
        <v>884</v>
      </c>
      <c r="I23" s="429">
        <v>180</v>
      </c>
      <c r="J23" s="427">
        <v>831</v>
      </c>
      <c r="K23" s="430">
        <v>1333</v>
      </c>
      <c r="L23" s="431">
        <v>1744</v>
      </c>
      <c r="M23" s="429">
        <v>629</v>
      </c>
      <c r="N23" s="432">
        <v>1327</v>
      </c>
      <c r="O23" s="432">
        <v>1371</v>
      </c>
      <c r="P23" s="431">
        <v>1297</v>
      </c>
      <c r="Q23" s="429">
        <v>-176</v>
      </c>
      <c r="R23" s="432">
        <v>1305</v>
      </c>
      <c r="S23" s="432">
        <v>1211</v>
      </c>
      <c r="T23" s="725"/>
      <c r="V23" s="678"/>
      <c r="W23" s="678"/>
    </row>
    <row r="43" spans="2:2">
      <c r="B43" s="395"/>
    </row>
    <row r="44" spans="2:2">
      <c r="B44" s="395"/>
    </row>
  </sheetData>
  <mergeCells count="7">
    <mergeCell ref="Q6: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70" zoomScaleNormal="90" zoomScaleSheetLayoutView="70" workbookViewId="0">
      <pane xSplit="6" ySplit="7" topLeftCell="G8" activePane="bottomRight" state="frozen"/>
      <selection activeCell="T11" sqref="T11"/>
      <selection pane="topRight" activeCell="T11" sqref="T11"/>
      <selection pane="bottomLeft" activeCell="T11" sqref="T11"/>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2" width="15.625" style="8" customWidth="1"/>
    <col min="23" max="219" width="13" style="8"/>
    <col min="220" max="220" width="3.875" style="8" customWidth="1"/>
    <col min="221" max="221" width="3.5" style="8" customWidth="1"/>
    <col min="222" max="222" width="40.125" style="8" customWidth="1"/>
    <col min="223" max="223" width="1.625" style="8" customWidth="1"/>
    <col min="224" max="224" width="39.5" style="8" customWidth="1"/>
    <col min="225" max="225" width="0" style="8" hidden="1" customWidth="1"/>
    <col min="226" max="226" width="11.25" style="8" customWidth="1"/>
    <col min="227" max="227" width="11.125" style="8" customWidth="1"/>
    <col min="228" max="228" width="11" style="8" customWidth="1"/>
    <col min="229" max="231" width="11.25" style="8" customWidth="1"/>
    <col min="232" max="237" width="11" style="8" customWidth="1"/>
    <col min="238" max="475" width="13" style="8"/>
    <col min="476" max="476" width="3.875" style="8" customWidth="1"/>
    <col min="477" max="477" width="3.5" style="8" customWidth="1"/>
    <col min="478" max="478" width="40.125" style="8" customWidth="1"/>
    <col min="479" max="479" width="1.625" style="8" customWidth="1"/>
    <col min="480" max="480" width="39.5" style="8" customWidth="1"/>
    <col min="481" max="481" width="0" style="8" hidden="1" customWidth="1"/>
    <col min="482" max="482" width="11.25" style="8" customWidth="1"/>
    <col min="483" max="483" width="11.125" style="8" customWidth="1"/>
    <col min="484" max="484" width="11" style="8" customWidth="1"/>
    <col min="485" max="487" width="11.25" style="8" customWidth="1"/>
    <col min="488" max="493" width="11" style="8" customWidth="1"/>
    <col min="494" max="731" width="13" style="8"/>
    <col min="732" max="732" width="3.875" style="8" customWidth="1"/>
    <col min="733" max="733" width="3.5" style="8" customWidth="1"/>
    <col min="734" max="734" width="40.125" style="8" customWidth="1"/>
    <col min="735" max="735" width="1.625" style="8" customWidth="1"/>
    <col min="736" max="736" width="39.5" style="8" customWidth="1"/>
    <col min="737" max="737" width="0" style="8" hidden="1" customWidth="1"/>
    <col min="738" max="738" width="11.25" style="8" customWidth="1"/>
    <col min="739" max="739" width="11.125" style="8" customWidth="1"/>
    <col min="740" max="740" width="11" style="8" customWidth="1"/>
    <col min="741" max="743" width="11.25" style="8" customWidth="1"/>
    <col min="744" max="749" width="11" style="8" customWidth="1"/>
    <col min="750" max="987" width="13" style="8"/>
    <col min="988" max="988" width="3.875" style="8" customWidth="1"/>
    <col min="989" max="989" width="3.5" style="8" customWidth="1"/>
    <col min="990" max="990" width="40.125" style="8" customWidth="1"/>
    <col min="991" max="991" width="1.625" style="8" customWidth="1"/>
    <col min="992" max="992" width="39.5" style="8" customWidth="1"/>
    <col min="993" max="993" width="0" style="8" hidden="1" customWidth="1"/>
    <col min="994" max="994" width="11.25" style="8" customWidth="1"/>
    <col min="995" max="995" width="11.125" style="8" customWidth="1"/>
    <col min="996" max="996" width="11" style="8" customWidth="1"/>
    <col min="997" max="999" width="11.25" style="8" customWidth="1"/>
    <col min="1000" max="1005" width="11" style="8" customWidth="1"/>
    <col min="1006" max="1243" width="13" style="8"/>
    <col min="1244" max="1244" width="3.875" style="8" customWidth="1"/>
    <col min="1245" max="1245" width="3.5" style="8" customWidth="1"/>
    <col min="1246" max="1246" width="40.125" style="8" customWidth="1"/>
    <col min="1247" max="1247" width="1.625" style="8" customWidth="1"/>
    <col min="1248" max="1248" width="39.5" style="8" customWidth="1"/>
    <col min="1249" max="1249" width="0" style="8" hidden="1" customWidth="1"/>
    <col min="1250" max="1250" width="11.25" style="8" customWidth="1"/>
    <col min="1251" max="1251" width="11.125" style="8" customWidth="1"/>
    <col min="1252" max="1252" width="11" style="8" customWidth="1"/>
    <col min="1253" max="1255" width="11.25" style="8" customWidth="1"/>
    <col min="1256" max="1261" width="11" style="8" customWidth="1"/>
    <col min="1262" max="1499" width="13" style="8"/>
    <col min="1500" max="1500" width="3.875" style="8" customWidth="1"/>
    <col min="1501" max="1501" width="3.5" style="8" customWidth="1"/>
    <col min="1502" max="1502" width="40.125" style="8" customWidth="1"/>
    <col min="1503" max="1503" width="1.625" style="8" customWidth="1"/>
    <col min="1504" max="1504" width="39.5" style="8" customWidth="1"/>
    <col min="1505" max="1505" width="0" style="8" hidden="1" customWidth="1"/>
    <col min="1506" max="1506" width="11.25" style="8" customWidth="1"/>
    <col min="1507" max="1507" width="11.125" style="8" customWidth="1"/>
    <col min="1508" max="1508" width="11" style="8" customWidth="1"/>
    <col min="1509" max="1511" width="11.25" style="8" customWidth="1"/>
    <col min="1512" max="1517" width="11" style="8" customWidth="1"/>
    <col min="1518" max="1755" width="13" style="8"/>
    <col min="1756" max="1756" width="3.875" style="8" customWidth="1"/>
    <col min="1757" max="1757" width="3.5" style="8" customWidth="1"/>
    <col min="1758" max="1758" width="40.125" style="8" customWidth="1"/>
    <col min="1759" max="1759" width="1.625" style="8" customWidth="1"/>
    <col min="1760" max="1760" width="39.5" style="8" customWidth="1"/>
    <col min="1761" max="1761" width="0" style="8" hidden="1" customWidth="1"/>
    <col min="1762" max="1762" width="11.25" style="8" customWidth="1"/>
    <col min="1763" max="1763" width="11.125" style="8" customWidth="1"/>
    <col min="1764" max="1764" width="11" style="8" customWidth="1"/>
    <col min="1765" max="1767" width="11.25" style="8" customWidth="1"/>
    <col min="1768" max="1773" width="11" style="8" customWidth="1"/>
    <col min="1774" max="2011" width="13" style="8"/>
    <col min="2012" max="2012" width="3.875" style="8" customWidth="1"/>
    <col min="2013" max="2013" width="3.5" style="8" customWidth="1"/>
    <col min="2014" max="2014" width="40.125" style="8" customWidth="1"/>
    <col min="2015" max="2015" width="1.625" style="8" customWidth="1"/>
    <col min="2016" max="2016" width="39.5" style="8" customWidth="1"/>
    <col min="2017" max="2017" width="0" style="8" hidden="1" customWidth="1"/>
    <col min="2018" max="2018" width="11.25" style="8" customWidth="1"/>
    <col min="2019" max="2019" width="11.125" style="8" customWidth="1"/>
    <col min="2020" max="2020" width="11" style="8" customWidth="1"/>
    <col min="2021" max="2023" width="11.25" style="8" customWidth="1"/>
    <col min="2024" max="2029" width="11" style="8" customWidth="1"/>
    <col min="2030" max="2267" width="13" style="8"/>
    <col min="2268" max="2268" width="3.875" style="8" customWidth="1"/>
    <col min="2269" max="2269" width="3.5" style="8" customWidth="1"/>
    <col min="2270" max="2270" width="40.125" style="8" customWidth="1"/>
    <col min="2271" max="2271" width="1.625" style="8" customWidth="1"/>
    <col min="2272" max="2272" width="39.5" style="8" customWidth="1"/>
    <col min="2273" max="2273" width="0" style="8" hidden="1" customWidth="1"/>
    <col min="2274" max="2274" width="11.25" style="8" customWidth="1"/>
    <col min="2275" max="2275" width="11.125" style="8" customWidth="1"/>
    <col min="2276" max="2276" width="11" style="8" customWidth="1"/>
    <col min="2277" max="2279" width="11.25" style="8" customWidth="1"/>
    <col min="2280" max="2285" width="11" style="8" customWidth="1"/>
    <col min="2286" max="2523" width="13" style="8"/>
    <col min="2524" max="2524" width="3.875" style="8" customWidth="1"/>
    <col min="2525" max="2525" width="3.5" style="8" customWidth="1"/>
    <col min="2526" max="2526" width="40.125" style="8" customWidth="1"/>
    <col min="2527" max="2527" width="1.625" style="8" customWidth="1"/>
    <col min="2528" max="2528" width="39.5" style="8" customWidth="1"/>
    <col min="2529" max="2529" width="0" style="8" hidden="1" customWidth="1"/>
    <col min="2530" max="2530" width="11.25" style="8" customWidth="1"/>
    <col min="2531" max="2531" width="11.125" style="8" customWidth="1"/>
    <col min="2532" max="2532" width="11" style="8" customWidth="1"/>
    <col min="2533" max="2535" width="11.25" style="8" customWidth="1"/>
    <col min="2536" max="2541" width="11" style="8" customWidth="1"/>
    <col min="2542" max="2779" width="13" style="8"/>
    <col min="2780" max="2780" width="3.875" style="8" customWidth="1"/>
    <col min="2781" max="2781" width="3.5" style="8" customWidth="1"/>
    <col min="2782" max="2782" width="40.125" style="8" customWidth="1"/>
    <col min="2783" max="2783" width="1.625" style="8" customWidth="1"/>
    <col min="2784" max="2784" width="39.5" style="8" customWidth="1"/>
    <col min="2785" max="2785" width="0" style="8" hidden="1" customWidth="1"/>
    <col min="2786" max="2786" width="11.25" style="8" customWidth="1"/>
    <col min="2787" max="2787" width="11.125" style="8" customWidth="1"/>
    <col min="2788" max="2788" width="11" style="8" customWidth="1"/>
    <col min="2789" max="2791" width="11.25" style="8" customWidth="1"/>
    <col min="2792" max="2797" width="11" style="8" customWidth="1"/>
    <col min="2798" max="3035" width="13" style="8"/>
    <col min="3036" max="3036" width="3.875" style="8" customWidth="1"/>
    <col min="3037" max="3037" width="3.5" style="8" customWidth="1"/>
    <col min="3038" max="3038" width="40.125" style="8" customWidth="1"/>
    <col min="3039" max="3039" width="1.625" style="8" customWidth="1"/>
    <col min="3040" max="3040" width="39.5" style="8" customWidth="1"/>
    <col min="3041" max="3041" width="0" style="8" hidden="1" customWidth="1"/>
    <col min="3042" max="3042" width="11.25" style="8" customWidth="1"/>
    <col min="3043" max="3043" width="11.125" style="8" customWidth="1"/>
    <col min="3044" max="3044" width="11" style="8" customWidth="1"/>
    <col min="3045" max="3047" width="11.25" style="8" customWidth="1"/>
    <col min="3048" max="3053" width="11" style="8" customWidth="1"/>
    <col min="3054" max="3291" width="13" style="8"/>
    <col min="3292" max="3292" width="3.875" style="8" customWidth="1"/>
    <col min="3293" max="3293" width="3.5" style="8" customWidth="1"/>
    <col min="3294" max="3294" width="40.125" style="8" customWidth="1"/>
    <col min="3295" max="3295" width="1.625" style="8" customWidth="1"/>
    <col min="3296" max="3296" width="39.5" style="8" customWidth="1"/>
    <col min="3297" max="3297" width="0" style="8" hidden="1" customWidth="1"/>
    <col min="3298" max="3298" width="11.25" style="8" customWidth="1"/>
    <col min="3299" max="3299" width="11.125" style="8" customWidth="1"/>
    <col min="3300" max="3300" width="11" style="8" customWidth="1"/>
    <col min="3301" max="3303" width="11.25" style="8" customWidth="1"/>
    <col min="3304" max="3309" width="11" style="8" customWidth="1"/>
    <col min="3310" max="3547" width="13" style="8"/>
    <col min="3548" max="3548" width="3.875" style="8" customWidth="1"/>
    <col min="3549" max="3549" width="3.5" style="8" customWidth="1"/>
    <col min="3550" max="3550" width="40.125" style="8" customWidth="1"/>
    <col min="3551" max="3551" width="1.625" style="8" customWidth="1"/>
    <col min="3552" max="3552" width="39.5" style="8" customWidth="1"/>
    <col min="3553" max="3553" width="0" style="8" hidden="1" customWidth="1"/>
    <col min="3554" max="3554" width="11.25" style="8" customWidth="1"/>
    <col min="3555" max="3555" width="11.125" style="8" customWidth="1"/>
    <col min="3556" max="3556" width="11" style="8" customWidth="1"/>
    <col min="3557" max="3559" width="11.25" style="8" customWidth="1"/>
    <col min="3560" max="3565" width="11" style="8" customWidth="1"/>
    <col min="3566" max="3803" width="13" style="8"/>
    <col min="3804" max="3804" width="3.875" style="8" customWidth="1"/>
    <col min="3805" max="3805" width="3.5" style="8" customWidth="1"/>
    <col min="3806" max="3806" width="40.125" style="8" customWidth="1"/>
    <col min="3807" max="3807" width="1.625" style="8" customWidth="1"/>
    <col min="3808" max="3808" width="39.5" style="8" customWidth="1"/>
    <col min="3809" max="3809" width="0" style="8" hidden="1" customWidth="1"/>
    <col min="3810" max="3810" width="11.25" style="8" customWidth="1"/>
    <col min="3811" max="3811" width="11.125" style="8" customWidth="1"/>
    <col min="3812" max="3812" width="11" style="8" customWidth="1"/>
    <col min="3813" max="3815" width="11.25" style="8" customWidth="1"/>
    <col min="3816" max="3821" width="11" style="8" customWidth="1"/>
    <col min="3822" max="4059" width="13" style="8"/>
    <col min="4060" max="4060" width="3.875" style="8" customWidth="1"/>
    <col min="4061" max="4061" width="3.5" style="8" customWidth="1"/>
    <col min="4062" max="4062" width="40.125" style="8" customWidth="1"/>
    <col min="4063" max="4063" width="1.625" style="8" customWidth="1"/>
    <col min="4064" max="4064" width="39.5" style="8" customWidth="1"/>
    <col min="4065" max="4065" width="0" style="8" hidden="1" customWidth="1"/>
    <col min="4066" max="4066" width="11.25" style="8" customWidth="1"/>
    <col min="4067" max="4067" width="11.125" style="8" customWidth="1"/>
    <col min="4068" max="4068" width="11" style="8" customWidth="1"/>
    <col min="4069" max="4071" width="11.25" style="8" customWidth="1"/>
    <col min="4072" max="4077" width="11" style="8" customWidth="1"/>
    <col min="4078" max="4315" width="13" style="8"/>
    <col min="4316" max="4316" width="3.875" style="8" customWidth="1"/>
    <col min="4317" max="4317" width="3.5" style="8" customWidth="1"/>
    <col min="4318" max="4318" width="40.125" style="8" customWidth="1"/>
    <col min="4319" max="4319" width="1.625" style="8" customWidth="1"/>
    <col min="4320" max="4320" width="39.5" style="8" customWidth="1"/>
    <col min="4321" max="4321" width="0" style="8" hidden="1" customWidth="1"/>
    <col min="4322" max="4322" width="11.25" style="8" customWidth="1"/>
    <col min="4323" max="4323" width="11.125" style="8" customWidth="1"/>
    <col min="4324" max="4324" width="11" style="8" customWidth="1"/>
    <col min="4325" max="4327" width="11.25" style="8" customWidth="1"/>
    <col min="4328" max="4333" width="11" style="8" customWidth="1"/>
    <col min="4334" max="4571" width="13" style="8"/>
    <col min="4572" max="4572" width="3.875" style="8" customWidth="1"/>
    <col min="4573" max="4573" width="3.5" style="8" customWidth="1"/>
    <col min="4574" max="4574" width="40.125" style="8" customWidth="1"/>
    <col min="4575" max="4575" width="1.625" style="8" customWidth="1"/>
    <col min="4576" max="4576" width="39.5" style="8" customWidth="1"/>
    <col min="4577" max="4577" width="0" style="8" hidden="1" customWidth="1"/>
    <col min="4578" max="4578" width="11.25" style="8" customWidth="1"/>
    <col min="4579" max="4579" width="11.125" style="8" customWidth="1"/>
    <col min="4580" max="4580" width="11" style="8" customWidth="1"/>
    <col min="4581" max="4583" width="11.25" style="8" customWidth="1"/>
    <col min="4584" max="4589" width="11" style="8" customWidth="1"/>
    <col min="4590" max="4827" width="13" style="8"/>
    <col min="4828" max="4828" width="3.875" style="8" customWidth="1"/>
    <col min="4829" max="4829" width="3.5" style="8" customWidth="1"/>
    <col min="4830" max="4830" width="40.125" style="8" customWidth="1"/>
    <col min="4831" max="4831" width="1.625" style="8" customWidth="1"/>
    <col min="4832" max="4832" width="39.5" style="8" customWidth="1"/>
    <col min="4833" max="4833" width="0" style="8" hidden="1" customWidth="1"/>
    <col min="4834" max="4834" width="11.25" style="8" customWidth="1"/>
    <col min="4835" max="4835" width="11.125" style="8" customWidth="1"/>
    <col min="4836" max="4836" width="11" style="8" customWidth="1"/>
    <col min="4837" max="4839" width="11.25" style="8" customWidth="1"/>
    <col min="4840" max="4845" width="11" style="8" customWidth="1"/>
    <col min="4846" max="5083" width="13" style="8"/>
    <col min="5084" max="5084" width="3.875" style="8" customWidth="1"/>
    <col min="5085" max="5085" width="3.5" style="8" customWidth="1"/>
    <col min="5086" max="5086" width="40.125" style="8" customWidth="1"/>
    <col min="5087" max="5087" width="1.625" style="8" customWidth="1"/>
    <col min="5088" max="5088" width="39.5" style="8" customWidth="1"/>
    <col min="5089" max="5089" width="0" style="8" hidden="1" customWidth="1"/>
    <col min="5090" max="5090" width="11.25" style="8" customWidth="1"/>
    <col min="5091" max="5091" width="11.125" style="8" customWidth="1"/>
    <col min="5092" max="5092" width="11" style="8" customWidth="1"/>
    <col min="5093" max="5095" width="11.25" style="8" customWidth="1"/>
    <col min="5096" max="5101" width="11" style="8" customWidth="1"/>
    <col min="5102" max="5339" width="13" style="8"/>
    <col min="5340" max="5340" width="3.875" style="8" customWidth="1"/>
    <col min="5341" max="5341" width="3.5" style="8" customWidth="1"/>
    <col min="5342" max="5342" width="40.125" style="8" customWidth="1"/>
    <col min="5343" max="5343" width="1.625" style="8" customWidth="1"/>
    <col min="5344" max="5344" width="39.5" style="8" customWidth="1"/>
    <col min="5345" max="5345" width="0" style="8" hidden="1" customWidth="1"/>
    <col min="5346" max="5346" width="11.25" style="8" customWidth="1"/>
    <col min="5347" max="5347" width="11.125" style="8" customWidth="1"/>
    <col min="5348" max="5348" width="11" style="8" customWidth="1"/>
    <col min="5349" max="5351" width="11.25" style="8" customWidth="1"/>
    <col min="5352" max="5357" width="11" style="8" customWidth="1"/>
    <col min="5358" max="5595" width="13" style="8"/>
    <col min="5596" max="5596" width="3.875" style="8" customWidth="1"/>
    <col min="5597" max="5597" width="3.5" style="8" customWidth="1"/>
    <col min="5598" max="5598" width="40.125" style="8" customWidth="1"/>
    <col min="5599" max="5599" width="1.625" style="8" customWidth="1"/>
    <col min="5600" max="5600" width="39.5" style="8" customWidth="1"/>
    <col min="5601" max="5601" width="0" style="8" hidden="1" customWidth="1"/>
    <col min="5602" max="5602" width="11.25" style="8" customWidth="1"/>
    <col min="5603" max="5603" width="11.125" style="8" customWidth="1"/>
    <col min="5604" max="5604" width="11" style="8" customWidth="1"/>
    <col min="5605" max="5607" width="11.25" style="8" customWidth="1"/>
    <col min="5608" max="5613" width="11" style="8" customWidth="1"/>
    <col min="5614" max="5851" width="13" style="8"/>
    <col min="5852" max="5852" width="3.875" style="8" customWidth="1"/>
    <col min="5853" max="5853" width="3.5" style="8" customWidth="1"/>
    <col min="5854" max="5854" width="40.125" style="8" customWidth="1"/>
    <col min="5855" max="5855" width="1.625" style="8" customWidth="1"/>
    <col min="5856" max="5856" width="39.5" style="8" customWidth="1"/>
    <col min="5857" max="5857" width="0" style="8" hidden="1" customWidth="1"/>
    <col min="5858" max="5858" width="11.25" style="8" customWidth="1"/>
    <col min="5859" max="5859" width="11.125" style="8" customWidth="1"/>
    <col min="5860" max="5860" width="11" style="8" customWidth="1"/>
    <col min="5861" max="5863" width="11.25" style="8" customWidth="1"/>
    <col min="5864" max="5869" width="11" style="8" customWidth="1"/>
    <col min="5870" max="6107" width="13" style="8"/>
    <col min="6108" max="6108" width="3.875" style="8" customWidth="1"/>
    <col min="6109" max="6109" width="3.5" style="8" customWidth="1"/>
    <col min="6110" max="6110" width="40.125" style="8" customWidth="1"/>
    <col min="6111" max="6111" width="1.625" style="8" customWidth="1"/>
    <col min="6112" max="6112" width="39.5" style="8" customWidth="1"/>
    <col min="6113" max="6113" width="0" style="8" hidden="1" customWidth="1"/>
    <col min="6114" max="6114" width="11.25" style="8" customWidth="1"/>
    <col min="6115" max="6115" width="11.125" style="8" customWidth="1"/>
    <col min="6116" max="6116" width="11" style="8" customWidth="1"/>
    <col min="6117" max="6119" width="11.25" style="8" customWidth="1"/>
    <col min="6120" max="6125" width="11" style="8" customWidth="1"/>
    <col min="6126" max="6363" width="13" style="8"/>
    <col min="6364" max="6364" width="3.875" style="8" customWidth="1"/>
    <col min="6365" max="6365" width="3.5" style="8" customWidth="1"/>
    <col min="6366" max="6366" width="40.125" style="8" customWidth="1"/>
    <col min="6367" max="6367" width="1.625" style="8" customWidth="1"/>
    <col min="6368" max="6368" width="39.5" style="8" customWidth="1"/>
    <col min="6369" max="6369" width="0" style="8" hidden="1" customWidth="1"/>
    <col min="6370" max="6370" width="11.25" style="8" customWidth="1"/>
    <col min="6371" max="6371" width="11.125" style="8" customWidth="1"/>
    <col min="6372" max="6372" width="11" style="8" customWidth="1"/>
    <col min="6373" max="6375" width="11.25" style="8" customWidth="1"/>
    <col min="6376" max="6381" width="11" style="8" customWidth="1"/>
    <col min="6382" max="6619" width="13" style="8"/>
    <col min="6620" max="6620" width="3.875" style="8" customWidth="1"/>
    <col min="6621" max="6621" width="3.5" style="8" customWidth="1"/>
    <col min="6622" max="6622" width="40.125" style="8" customWidth="1"/>
    <col min="6623" max="6623" width="1.625" style="8" customWidth="1"/>
    <col min="6624" max="6624" width="39.5" style="8" customWidth="1"/>
    <col min="6625" max="6625" width="0" style="8" hidden="1" customWidth="1"/>
    <col min="6626" max="6626" width="11.25" style="8" customWidth="1"/>
    <col min="6627" max="6627" width="11.125" style="8" customWidth="1"/>
    <col min="6628" max="6628" width="11" style="8" customWidth="1"/>
    <col min="6629" max="6631" width="11.25" style="8" customWidth="1"/>
    <col min="6632" max="6637" width="11" style="8" customWidth="1"/>
    <col min="6638" max="6875" width="13" style="8"/>
    <col min="6876" max="6876" width="3.875" style="8" customWidth="1"/>
    <col min="6877" max="6877" width="3.5" style="8" customWidth="1"/>
    <col min="6878" max="6878" width="40.125" style="8" customWidth="1"/>
    <col min="6879" max="6879" width="1.625" style="8" customWidth="1"/>
    <col min="6880" max="6880" width="39.5" style="8" customWidth="1"/>
    <col min="6881" max="6881" width="0" style="8" hidden="1" customWidth="1"/>
    <col min="6882" max="6882" width="11.25" style="8" customWidth="1"/>
    <col min="6883" max="6883" width="11.125" style="8" customWidth="1"/>
    <col min="6884" max="6884" width="11" style="8" customWidth="1"/>
    <col min="6885" max="6887" width="11.25" style="8" customWidth="1"/>
    <col min="6888" max="6893" width="11" style="8" customWidth="1"/>
    <col min="6894" max="7131" width="13" style="8"/>
    <col min="7132" max="7132" width="3.875" style="8" customWidth="1"/>
    <col min="7133" max="7133" width="3.5" style="8" customWidth="1"/>
    <col min="7134" max="7134" width="40.125" style="8" customWidth="1"/>
    <col min="7135" max="7135" width="1.625" style="8" customWidth="1"/>
    <col min="7136" max="7136" width="39.5" style="8" customWidth="1"/>
    <col min="7137" max="7137" width="0" style="8" hidden="1" customWidth="1"/>
    <col min="7138" max="7138" width="11.25" style="8" customWidth="1"/>
    <col min="7139" max="7139" width="11.125" style="8" customWidth="1"/>
    <col min="7140" max="7140" width="11" style="8" customWidth="1"/>
    <col min="7141" max="7143" width="11.25" style="8" customWidth="1"/>
    <col min="7144" max="7149" width="11" style="8" customWidth="1"/>
    <col min="7150" max="7387" width="13" style="8"/>
    <col min="7388" max="7388" width="3.875" style="8" customWidth="1"/>
    <col min="7389" max="7389" width="3.5" style="8" customWidth="1"/>
    <col min="7390" max="7390" width="40.125" style="8" customWidth="1"/>
    <col min="7391" max="7391" width="1.625" style="8" customWidth="1"/>
    <col min="7392" max="7392" width="39.5" style="8" customWidth="1"/>
    <col min="7393" max="7393" width="0" style="8" hidden="1" customWidth="1"/>
    <col min="7394" max="7394" width="11.25" style="8" customWidth="1"/>
    <col min="7395" max="7395" width="11.125" style="8" customWidth="1"/>
    <col min="7396" max="7396" width="11" style="8" customWidth="1"/>
    <col min="7397" max="7399" width="11.25" style="8" customWidth="1"/>
    <col min="7400" max="7405" width="11" style="8" customWidth="1"/>
    <col min="7406" max="7643" width="13" style="8"/>
    <col min="7644" max="7644" width="3.875" style="8" customWidth="1"/>
    <col min="7645" max="7645" width="3.5" style="8" customWidth="1"/>
    <col min="7646" max="7646" width="40.125" style="8" customWidth="1"/>
    <col min="7647" max="7647" width="1.625" style="8" customWidth="1"/>
    <col min="7648" max="7648" width="39.5" style="8" customWidth="1"/>
    <col min="7649" max="7649" width="0" style="8" hidden="1" customWidth="1"/>
    <col min="7650" max="7650" width="11.25" style="8" customWidth="1"/>
    <col min="7651" max="7651" width="11.125" style="8" customWidth="1"/>
    <col min="7652" max="7652" width="11" style="8" customWidth="1"/>
    <col min="7653" max="7655" width="11.25" style="8" customWidth="1"/>
    <col min="7656" max="7661" width="11" style="8" customWidth="1"/>
    <col min="7662" max="7899" width="13" style="8"/>
    <col min="7900" max="7900" width="3.875" style="8" customWidth="1"/>
    <col min="7901" max="7901" width="3.5" style="8" customWidth="1"/>
    <col min="7902" max="7902" width="40.125" style="8" customWidth="1"/>
    <col min="7903" max="7903" width="1.625" style="8" customWidth="1"/>
    <col min="7904" max="7904" width="39.5" style="8" customWidth="1"/>
    <col min="7905" max="7905" width="0" style="8" hidden="1" customWidth="1"/>
    <col min="7906" max="7906" width="11.25" style="8" customWidth="1"/>
    <col min="7907" max="7907" width="11.125" style="8" customWidth="1"/>
    <col min="7908" max="7908" width="11" style="8" customWidth="1"/>
    <col min="7909" max="7911" width="11.25" style="8" customWidth="1"/>
    <col min="7912" max="7917" width="11" style="8" customWidth="1"/>
    <col min="7918" max="8155" width="13" style="8"/>
    <col min="8156" max="8156" width="3.875" style="8" customWidth="1"/>
    <col min="8157" max="8157" width="3.5" style="8" customWidth="1"/>
    <col min="8158" max="8158" width="40.125" style="8" customWidth="1"/>
    <col min="8159" max="8159" width="1.625" style="8" customWidth="1"/>
    <col min="8160" max="8160" width="39.5" style="8" customWidth="1"/>
    <col min="8161" max="8161" width="0" style="8" hidden="1" customWidth="1"/>
    <col min="8162" max="8162" width="11.25" style="8" customWidth="1"/>
    <col min="8163" max="8163" width="11.125" style="8" customWidth="1"/>
    <col min="8164" max="8164" width="11" style="8" customWidth="1"/>
    <col min="8165" max="8167" width="11.25" style="8" customWidth="1"/>
    <col min="8168" max="8173" width="11" style="8" customWidth="1"/>
    <col min="8174" max="8411" width="13" style="8"/>
    <col min="8412" max="8412" width="3.875" style="8" customWidth="1"/>
    <col min="8413" max="8413" width="3.5" style="8" customWidth="1"/>
    <col min="8414" max="8414" width="40.125" style="8" customWidth="1"/>
    <col min="8415" max="8415" width="1.625" style="8" customWidth="1"/>
    <col min="8416" max="8416" width="39.5" style="8" customWidth="1"/>
    <col min="8417" max="8417" width="0" style="8" hidden="1" customWidth="1"/>
    <col min="8418" max="8418" width="11.25" style="8" customWidth="1"/>
    <col min="8419" max="8419" width="11.125" style="8" customWidth="1"/>
    <col min="8420" max="8420" width="11" style="8" customWidth="1"/>
    <col min="8421" max="8423" width="11.25" style="8" customWidth="1"/>
    <col min="8424" max="8429" width="11" style="8" customWidth="1"/>
    <col min="8430" max="8667" width="13" style="8"/>
    <col min="8668" max="8668" width="3.875" style="8" customWidth="1"/>
    <col min="8669" max="8669" width="3.5" style="8" customWidth="1"/>
    <col min="8670" max="8670" width="40.125" style="8" customWidth="1"/>
    <col min="8671" max="8671" width="1.625" style="8" customWidth="1"/>
    <col min="8672" max="8672" width="39.5" style="8" customWidth="1"/>
    <col min="8673" max="8673" width="0" style="8" hidden="1" customWidth="1"/>
    <col min="8674" max="8674" width="11.25" style="8" customWidth="1"/>
    <col min="8675" max="8675" width="11.125" style="8" customWidth="1"/>
    <col min="8676" max="8676" width="11" style="8" customWidth="1"/>
    <col min="8677" max="8679" width="11.25" style="8" customWidth="1"/>
    <col min="8680" max="8685" width="11" style="8" customWidth="1"/>
    <col min="8686" max="8923" width="13" style="8"/>
    <col min="8924" max="8924" width="3.875" style="8" customWidth="1"/>
    <col min="8925" max="8925" width="3.5" style="8" customWidth="1"/>
    <col min="8926" max="8926" width="40.125" style="8" customWidth="1"/>
    <col min="8927" max="8927" width="1.625" style="8" customWidth="1"/>
    <col min="8928" max="8928" width="39.5" style="8" customWidth="1"/>
    <col min="8929" max="8929" width="0" style="8" hidden="1" customWidth="1"/>
    <col min="8930" max="8930" width="11.25" style="8" customWidth="1"/>
    <col min="8931" max="8931" width="11.125" style="8" customWidth="1"/>
    <col min="8932" max="8932" width="11" style="8" customWidth="1"/>
    <col min="8933" max="8935" width="11.25" style="8" customWidth="1"/>
    <col min="8936" max="8941" width="11" style="8" customWidth="1"/>
    <col min="8942" max="9179" width="13" style="8"/>
    <col min="9180" max="9180" width="3.875" style="8" customWidth="1"/>
    <col min="9181" max="9181" width="3.5" style="8" customWidth="1"/>
    <col min="9182" max="9182" width="40.125" style="8" customWidth="1"/>
    <col min="9183" max="9183" width="1.625" style="8" customWidth="1"/>
    <col min="9184" max="9184" width="39.5" style="8" customWidth="1"/>
    <col min="9185" max="9185" width="0" style="8" hidden="1" customWidth="1"/>
    <col min="9186" max="9186" width="11.25" style="8" customWidth="1"/>
    <col min="9187" max="9187" width="11.125" style="8" customWidth="1"/>
    <col min="9188" max="9188" width="11" style="8" customWidth="1"/>
    <col min="9189" max="9191" width="11.25" style="8" customWidth="1"/>
    <col min="9192" max="9197" width="11" style="8" customWidth="1"/>
    <col min="9198" max="9435" width="13" style="8"/>
    <col min="9436" max="9436" width="3.875" style="8" customWidth="1"/>
    <col min="9437" max="9437" width="3.5" style="8" customWidth="1"/>
    <col min="9438" max="9438" width="40.125" style="8" customWidth="1"/>
    <col min="9439" max="9439" width="1.625" style="8" customWidth="1"/>
    <col min="9440" max="9440" width="39.5" style="8" customWidth="1"/>
    <col min="9441" max="9441" width="0" style="8" hidden="1" customWidth="1"/>
    <col min="9442" max="9442" width="11.25" style="8" customWidth="1"/>
    <col min="9443" max="9443" width="11.125" style="8" customWidth="1"/>
    <col min="9444" max="9444" width="11" style="8" customWidth="1"/>
    <col min="9445" max="9447" width="11.25" style="8" customWidth="1"/>
    <col min="9448" max="9453" width="11" style="8" customWidth="1"/>
    <col min="9454" max="9691" width="13" style="8"/>
    <col min="9692" max="9692" width="3.875" style="8" customWidth="1"/>
    <col min="9693" max="9693" width="3.5" style="8" customWidth="1"/>
    <col min="9694" max="9694" width="40.125" style="8" customWidth="1"/>
    <col min="9695" max="9695" width="1.625" style="8" customWidth="1"/>
    <col min="9696" max="9696" width="39.5" style="8" customWidth="1"/>
    <col min="9697" max="9697" width="0" style="8" hidden="1" customWidth="1"/>
    <col min="9698" max="9698" width="11.25" style="8" customWidth="1"/>
    <col min="9699" max="9699" width="11.125" style="8" customWidth="1"/>
    <col min="9700" max="9700" width="11" style="8" customWidth="1"/>
    <col min="9701" max="9703" width="11.25" style="8" customWidth="1"/>
    <col min="9704" max="9709" width="11" style="8" customWidth="1"/>
    <col min="9710" max="9947" width="13" style="8"/>
    <col min="9948" max="9948" width="3.875" style="8" customWidth="1"/>
    <col min="9949" max="9949" width="3.5" style="8" customWidth="1"/>
    <col min="9950" max="9950" width="40.125" style="8" customWidth="1"/>
    <col min="9951" max="9951" width="1.625" style="8" customWidth="1"/>
    <col min="9952" max="9952" width="39.5" style="8" customWidth="1"/>
    <col min="9953" max="9953" width="0" style="8" hidden="1" customWidth="1"/>
    <col min="9954" max="9954" width="11.25" style="8" customWidth="1"/>
    <col min="9955" max="9955" width="11.125" style="8" customWidth="1"/>
    <col min="9956" max="9956" width="11" style="8" customWidth="1"/>
    <col min="9957" max="9959" width="11.25" style="8" customWidth="1"/>
    <col min="9960" max="9965" width="11" style="8" customWidth="1"/>
    <col min="9966" max="10203" width="13" style="8"/>
    <col min="10204" max="10204" width="3.875" style="8" customWidth="1"/>
    <col min="10205" max="10205" width="3.5" style="8" customWidth="1"/>
    <col min="10206" max="10206" width="40.125" style="8" customWidth="1"/>
    <col min="10207" max="10207" width="1.625" style="8" customWidth="1"/>
    <col min="10208" max="10208" width="39.5" style="8" customWidth="1"/>
    <col min="10209" max="10209" width="0" style="8" hidden="1" customWidth="1"/>
    <col min="10210" max="10210" width="11.25" style="8" customWidth="1"/>
    <col min="10211" max="10211" width="11.125" style="8" customWidth="1"/>
    <col min="10212" max="10212" width="11" style="8" customWidth="1"/>
    <col min="10213" max="10215" width="11.25" style="8" customWidth="1"/>
    <col min="10216" max="10221" width="11" style="8" customWidth="1"/>
    <col min="10222" max="10459" width="13" style="8"/>
    <col min="10460" max="10460" width="3.875" style="8" customWidth="1"/>
    <col min="10461" max="10461" width="3.5" style="8" customWidth="1"/>
    <col min="10462" max="10462" width="40.125" style="8" customWidth="1"/>
    <col min="10463" max="10463" width="1.625" style="8" customWidth="1"/>
    <col min="10464" max="10464" width="39.5" style="8" customWidth="1"/>
    <col min="10465" max="10465" width="0" style="8" hidden="1" customWidth="1"/>
    <col min="10466" max="10466" width="11.25" style="8" customWidth="1"/>
    <col min="10467" max="10467" width="11.125" style="8" customWidth="1"/>
    <col min="10468" max="10468" width="11" style="8" customWidth="1"/>
    <col min="10469" max="10471" width="11.25" style="8" customWidth="1"/>
    <col min="10472" max="10477" width="11" style="8" customWidth="1"/>
    <col min="10478" max="10715" width="13" style="8"/>
    <col min="10716" max="10716" width="3.875" style="8" customWidth="1"/>
    <col min="10717" max="10717" width="3.5" style="8" customWidth="1"/>
    <col min="10718" max="10718" width="40.125" style="8" customWidth="1"/>
    <col min="10719" max="10719" width="1.625" style="8" customWidth="1"/>
    <col min="10720" max="10720" width="39.5" style="8" customWidth="1"/>
    <col min="10721" max="10721" width="0" style="8" hidden="1" customWidth="1"/>
    <col min="10722" max="10722" width="11.25" style="8" customWidth="1"/>
    <col min="10723" max="10723" width="11.125" style="8" customWidth="1"/>
    <col min="10724" max="10724" width="11" style="8" customWidth="1"/>
    <col min="10725" max="10727" width="11.25" style="8" customWidth="1"/>
    <col min="10728" max="10733" width="11" style="8" customWidth="1"/>
    <col min="10734" max="10971" width="13" style="8"/>
    <col min="10972" max="10972" width="3.875" style="8" customWidth="1"/>
    <col min="10973" max="10973" width="3.5" style="8" customWidth="1"/>
    <col min="10974" max="10974" width="40.125" style="8" customWidth="1"/>
    <col min="10975" max="10975" width="1.625" style="8" customWidth="1"/>
    <col min="10976" max="10976" width="39.5" style="8" customWidth="1"/>
    <col min="10977" max="10977" width="0" style="8" hidden="1" customWidth="1"/>
    <col min="10978" max="10978" width="11.25" style="8" customWidth="1"/>
    <col min="10979" max="10979" width="11.125" style="8" customWidth="1"/>
    <col min="10980" max="10980" width="11" style="8" customWidth="1"/>
    <col min="10981" max="10983" width="11.25" style="8" customWidth="1"/>
    <col min="10984" max="10989" width="11" style="8" customWidth="1"/>
    <col min="10990" max="11227" width="13" style="8"/>
    <col min="11228" max="11228" width="3.875" style="8" customWidth="1"/>
    <col min="11229" max="11229" width="3.5" style="8" customWidth="1"/>
    <col min="11230" max="11230" width="40.125" style="8" customWidth="1"/>
    <col min="11231" max="11231" width="1.625" style="8" customWidth="1"/>
    <col min="11232" max="11232" width="39.5" style="8" customWidth="1"/>
    <col min="11233" max="11233" width="0" style="8" hidden="1" customWidth="1"/>
    <col min="11234" max="11234" width="11.25" style="8" customWidth="1"/>
    <col min="11235" max="11235" width="11.125" style="8" customWidth="1"/>
    <col min="11236" max="11236" width="11" style="8" customWidth="1"/>
    <col min="11237" max="11239" width="11.25" style="8" customWidth="1"/>
    <col min="11240" max="11245" width="11" style="8" customWidth="1"/>
    <col min="11246" max="11483" width="13" style="8"/>
    <col min="11484" max="11484" width="3.875" style="8" customWidth="1"/>
    <col min="11485" max="11485" width="3.5" style="8" customWidth="1"/>
    <col min="11486" max="11486" width="40.125" style="8" customWidth="1"/>
    <col min="11487" max="11487" width="1.625" style="8" customWidth="1"/>
    <col min="11488" max="11488" width="39.5" style="8" customWidth="1"/>
    <col min="11489" max="11489" width="0" style="8" hidden="1" customWidth="1"/>
    <col min="11490" max="11490" width="11.25" style="8" customWidth="1"/>
    <col min="11491" max="11491" width="11.125" style="8" customWidth="1"/>
    <col min="11492" max="11492" width="11" style="8" customWidth="1"/>
    <col min="11493" max="11495" width="11.25" style="8" customWidth="1"/>
    <col min="11496" max="11501" width="11" style="8" customWidth="1"/>
    <col min="11502" max="11739" width="13" style="8"/>
    <col min="11740" max="11740" width="3.875" style="8" customWidth="1"/>
    <col min="11741" max="11741" width="3.5" style="8" customWidth="1"/>
    <col min="11742" max="11742" width="40.125" style="8" customWidth="1"/>
    <col min="11743" max="11743" width="1.625" style="8" customWidth="1"/>
    <col min="11744" max="11744" width="39.5" style="8" customWidth="1"/>
    <col min="11745" max="11745" width="0" style="8" hidden="1" customWidth="1"/>
    <col min="11746" max="11746" width="11.25" style="8" customWidth="1"/>
    <col min="11747" max="11747" width="11.125" style="8" customWidth="1"/>
    <col min="11748" max="11748" width="11" style="8" customWidth="1"/>
    <col min="11749" max="11751" width="11.25" style="8" customWidth="1"/>
    <col min="11752" max="11757" width="11" style="8" customWidth="1"/>
    <col min="11758" max="11995" width="13" style="8"/>
    <col min="11996" max="11996" width="3.875" style="8" customWidth="1"/>
    <col min="11997" max="11997" width="3.5" style="8" customWidth="1"/>
    <col min="11998" max="11998" width="40.125" style="8" customWidth="1"/>
    <col min="11999" max="11999" width="1.625" style="8" customWidth="1"/>
    <col min="12000" max="12000" width="39.5" style="8" customWidth="1"/>
    <col min="12001" max="12001" width="0" style="8" hidden="1" customWidth="1"/>
    <col min="12002" max="12002" width="11.25" style="8" customWidth="1"/>
    <col min="12003" max="12003" width="11.125" style="8" customWidth="1"/>
    <col min="12004" max="12004" width="11" style="8" customWidth="1"/>
    <col min="12005" max="12007" width="11.25" style="8" customWidth="1"/>
    <col min="12008" max="12013" width="11" style="8" customWidth="1"/>
    <col min="12014" max="12251" width="13" style="8"/>
    <col min="12252" max="12252" width="3.875" style="8" customWidth="1"/>
    <col min="12253" max="12253" width="3.5" style="8" customWidth="1"/>
    <col min="12254" max="12254" width="40.125" style="8" customWidth="1"/>
    <col min="12255" max="12255" width="1.625" style="8" customWidth="1"/>
    <col min="12256" max="12256" width="39.5" style="8" customWidth="1"/>
    <col min="12257" max="12257" width="0" style="8" hidden="1" customWidth="1"/>
    <col min="12258" max="12258" width="11.25" style="8" customWidth="1"/>
    <col min="12259" max="12259" width="11.125" style="8" customWidth="1"/>
    <col min="12260" max="12260" width="11" style="8" customWidth="1"/>
    <col min="12261" max="12263" width="11.25" style="8" customWidth="1"/>
    <col min="12264" max="12269" width="11" style="8" customWidth="1"/>
    <col min="12270" max="12507" width="13" style="8"/>
    <col min="12508" max="12508" width="3.875" style="8" customWidth="1"/>
    <col min="12509" max="12509" width="3.5" style="8" customWidth="1"/>
    <col min="12510" max="12510" width="40.125" style="8" customWidth="1"/>
    <col min="12511" max="12511" width="1.625" style="8" customWidth="1"/>
    <col min="12512" max="12512" width="39.5" style="8" customWidth="1"/>
    <col min="12513" max="12513" width="0" style="8" hidden="1" customWidth="1"/>
    <col min="12514" max="12514" width="11.25" style="8" customWidth="1"/>
    <col min="12515" max="12515" width="11.125" style="8" customWidth="1"/>
    <col min="12516" max="12516" width="11" style="8" customWidth="1"/>
    <col min="12517" max="12519" width="11.25" style="8" customWidth="1"/>
    <col min="12520" max="12525" width="11" style="8" customWidth="1"/>
    <col min="12526" max="12763" width="13" style="8"/>
    <col min="12764" max="12764" width="3.875" style="8" customWidth="1"/>
    <col min="12765" max="12765" width="3.5" style="8" customWidth="1"/>
    <col min="12766" max="12766" width="40.125" style="8" customWidth="1"/>
    <col min="12767" max="12767" width="1.625" style="8" customWidth="1"/>
    <col min="12768" max="12768" width="39.5" style="8" customWidth="1"/>
    <col min="12769" max="12769" width="0" style="8" hidden="1" customWidth="1"/>
    <col min="12770" max="12770" width="11.25" style="8" customWidth="1"/>
    <col min="12771" max="12771" width="11.125" style="8" customWidth="1"/>
    <col min="12772" max="12772" width="11" style="8" customWidth="1"/>
    <col min="12773" max="12775" width="11.25" style="8" customWidth="1"/>
    <col min="12776" max="12781" width="11" style="8" customWidth="1"/>
    <col min="12782" max="13019" width="13" style="8"/>
    <col min="13020" max="13020" width="3.875" style="8" customWidth="1"/>
    <col min="13021" max="13021" width="3.5" style="8" customWidth="1"/>
    <col min="13022" max="13022" width="40.125" style="8" customWidth="1"/>
    <col min="13023" max="13023" width="1.625" style="8" customWidth="1"/>
    <col min="13024" max="13024" width="39.5" style="8" customWidth="1"/>
    <col min="13025" max="13025" width="0" style="8" hidden="1" customWidth="1"/>
    <col min="13026" max="13026" width="11.25" style="8" customWidth="1"/>
    <col min="13027" max="13027" width="11.125" style="8" customWidth="1"/>
    <col min="13028" max="13028" width="11" style="8" customWidth="1"/>
    <col min="13029" max="13031" width="11.25" style="8" customWidth="1"/>
    <col min="13032" max="13037" width="11" style="8" customWidth="1"/>
    <col min="13038" max="13275" width="13" style="8"/>
    <col min="13276" max="13276" width="3.875" style="8" customWidth="1"/>
    <col min="13277" max="13277" width="3.5" style="8" customWidth="1"/>
    <col min="13278" max="13278" width="40.125" style="8" customWidth="1"/>
    <col min="13279" max="13279" width="1.625" style="8" customWidth="1"/>
    <col min="13280" max="13280" width="39.5" style="8" customWidth="1"/>
    <col min="13281" max="13281" width="0" style="8" hidden="1" customWidth="1"/>
    <col min="13282" max="13282" width="11.25" style="8" customWidth="1"/>
    <col min="13283" max="13283" width="11.125" style="8" customWidth="1"/>
    <col min="13284" max="13284" width="11" style="8" customWidth="1"/>
    <col min="13285" max="13287" width="11.25" style="8" customWidth="1"/>
    <col min="13288" max="13293" width="11" style="8" customWidth="1"/>
    <col min="13294" max="13531" width="13" style="8"/>
    <col min="13532" max="13532" width="3.875" style="8" customWidth="1"/>
    <col min="13533" max="13533" width="3.5" style="8" customWidth="1"/>
    <col min="13534" max="13534" width="40.125" style="8" customWidth="1"/>
    <col min="13535" max="13535" width="1.625" style="8" customWidth="1"/>
    <col min="13536" max="13536" width="39.5" style="8" customWidth="1"/>
    <col min="13537" max="13537" width="0" style="8" hidden="1" customWidth="1"/>
    <col min="13538" max="13538" width="11.25" style="8" customWidth="1"/>
    <col min="13539" max="13539" width="11.125" style="8" customWidth="1"/>
    <col min="13540" max="13540" width="11" style="8" customWidth="1"/>
    <col min="13541" max="13543" width="11.25" style="8" customWidth="1"/>
    <col min="13544" max="13549" width="11" style="8" customWidth="1"/>
    <col min="13550" max="13787" width="13" style="8"/>
    <col min="13788" max="13788" width="3.875" style="8" customWidth="1"/>
    <col min="13789" max="13789" width="3.5" style="8" customWidth="1"/>
    <col min="13790" max="13790" width="40.125" style="8" customWidth="1"/>
    <col min="13791" max="13791" width="1.625" style="8" customWidth="1"/>
    <col min="13792" max="13792" width="39.5" style="8" customWidth="1"/>
    <col min="13793" max="13793" width="0" style="8" hidden="1" customWidth="1"/>
    <col min="13794" max="13794" width="11.25" style="8" customWidth="1"/>
    <col min="13795" max="13795" width="11.125" style="8" customWidth="1"/>
    <col min="13796" max="13796" width="11" style="8" customWidth="1"/>
    <col min="13797" max="13799" width="11.25" style="8" customWidth="1"/>
    <col min="13800" max="13805" width="11" style="8" customWidth="1"/>
    <col min="13806" max="14043" width="13" style="8"/>
    <col min="14044" max="14044" width="3.875" style="8" customWidth="1"/>
    <col min="14045" max="14045" width="3.5" style="8" customWidth="1"/>
    <col min="14046" max="14046" width="40.125" style="8" customWidth="1"/>
    <col min="14047" max="14047" width="1.625" style="8" customWidth="1"/>
    <col min="14048" max="14048" width="39.5" style="8" customWidth="1"/>
    <col min="14049" max="14049" width="0" style="8" hidden="1" customWidth="1"/>
    <col min="14050" max="14050" width="11.25" style="8" customWidth="1"/>
    <col min="14051" max="14051" width="11.125" style="8" customWidth="1"/>
    <col min="14052" max="14052" width="11" style="8" customWidth="1"/>
    <col min="14053" max="14055" width="11.25" style="8" customWidth="1"/>
    <col min="14056" max="14061" width="11" style="8" customWidth="1"/>
    <col min="14062" max="14299" width="13" style="8"/>
    <col min="14300" max="14300" width="3.875" style="8" customWidth="1"/>
    <col min="14301" max="14301" width="3.5" style="8" customWidth="1"/>
    <col min="14302" max="14302" width="40.125" style="8" customWidth="1"/>
    <col min="14303" max="14303" width="1.625" style="8" customWidth="1"/>
    <col min="14304" max="14304" width="39.5" style="8" customWidth="1"/>
    <col min="14305" max="14305" width="0" style="8" hidden="1" customWidth="1"/>
    <col min="14306" max="14306" width="11.25" style="8" customWidth="1"/>
    <col min="14307" max="14307" width="11.125" style="8" customWidth="1"/>
    <col min="14308" max="14308" width="11" style="8" customWidth="1"/>
    <col min="14309" max="14311" width="11.25" style="8" customWidth="1"/>
    <col min="14312" max="14317" width="11" style="8" customWidth="1"/>
    <col min="14318" max="14555" width="13" style="8"/>
    <col min="14556" max="14556" width="3.875" style="8" customWidth="1"/>
    <col min="14557" max="14557" width="3.5" style="8" customWidth="1"/>
    <col min="14558" max="14558" width="40.125" style="8" customWidth="1"/>
    <col min="14559" max="14559" width="1.625" style="8" customWidth="1"/>
    <col min="14560" max="14560" width="39.5" style="8" customWidth="1"/>
    <col min="14561" max="14561" width="0" style="8" hidden="1" customWidth="1"/>
    <col min="14562" max="14562" width="11.25" style="8" customWidth="1"/>
    <col min="14563" max="14563" width="11.125" style="8" customWidth="1"/>
    <col min="14564" max="14564" width="11" style="8" customWidth="1"/>
    <col min="14565" max="14567" width="11.25" style="8" customWidth="1"/>
    <col min="14568" max="14573" width="11" style="8" customWidth="1"/>
    <col min="14574" max="14811" width="13" style="8"/>
    <col min="14812" max="14812" width="3.875" style="8" customWidth="1"/>
    <col min="14813" max="14813" width="3.5" style="8" customWidth="1"/>
    <col min="14814" max="14814" width="40.125" style="8" customWidth="1"/>
    <col min="14815" max="14815" width="1.625" style="8" customWidth="1"/>
    <col min="14816" max="14816" width="39.5" style="8" customWidth="1"/>
    <col min="14817" max="14817" width="0" style="8" hidden="1" customWidth="1"/>
    <col min="14818" max="14818" width="11.25" style="8" customWidth="1"/>
    <col min="14819" max="14819" width="11.125" style="8" customWidth="1"/>
    <col min="14820" max="14820" width="11" style="8" customWidth="1"/>
    <col min="14821" max="14823" width="11.25" style="8" customWidth="1"/>
    <col min="14824" max="14829" width="11" style="8" customWidth="1"/>
    <col min="14830" max="15067" width="13" style="8"/>
    <col min="15068" max="15068" width="3.875" style="8" customWidth="1"/>
    <col min="15069" max="15069" width="3.5" style="8" customWidth="1"/>
    <col min="15070" max="15070" width="40.125" style="8" customWidth="1"/>
    <col min="15071" max="15071" width="1.625" style="8" customWidth="1"/>
    <col min="15072" max="15072" width="39.5" style="8" customWidth="1"/>
    <col min="15073" max="15073" width="0" style="8" hidden="1" customWidth="1"/>
    <col min="15074" max="15074" width="11.25" style="8" customWidth="1"/>
    <col min="15075" max="15075" width="11.125" style="8" customWidth="1"/>
    <col min="15076" max="15076" width="11" style="8" customWidth="1"/>
    <col min="15077" max="15079" width="11.25" style="8" customWidth="1"/>
    <col min="15080" max="15085" width="11" style="8" customWidth="1"/>
    <col min="15086" max="15323" width="13" style="8"/>
    <col min="15324" max="15324" width="3.875" style="8" customWidth="1"/>
    <col min="15325" max="15325" width="3.5" style="8" customWidth="1"/>
    <col min="15326" max="15326" width="40.125" style="8" customWidth="1"/>
    <col min="15327" max="15327" width="1.625" style="8" customWidth="1"/>
    <col min="15328" max="15328" width="39.5" style="8" customWidth="1"/>
    <col min="15329" max="15329" width="0" style="8" hidden="1" customWidth="1"/>
    <col min="15330" max="15330" width="11.25" style="8" customWidth="1"/>
    <col min="15331" max="15331" width="11.125" style="8" customWidth="1"/>
    <col min="15332" max="15332" width="11" style="8" customWidth="1"/>
    <col min="15333" max="15335" width="11.25" style="8" customWidth="1"/>
    <col min="15336" max="15341" width="11" style="8" customWidth="1"/>
    <col min="15342" max="15579" width="13" style="8"/>
    <col min="15580" max="15580" width="3.875" style="8" customWidth="1"/>
    <col min="15581" max="15581" width="3.5" style="8" customWidth="1"/>
    <col min="15582" max="15582" width="40.125" style="8" customWidth="1"/>
    <col min="15583" max="15583" width="1.625" style="8" customWidth="1"/>
    <col min="15584" max="15584" width="39.5" style="8" customWidth="1"/>
    <col min="15585" max="15585" width="0" style="8" hidden="1" customWidth="1"/>
    <col min="15586" max="15586" width="11.25" style="8" customWidth="1"/>
    <col min="15587" max="15587" width="11.125" style="8" customWidth="1"/>
    <col min="15588" max="15588" width="11" style="8" customWidth="1"/>
    <col min="15589" max="15591" width="11.25" style="8" customWidth="1"/>
    <col min="15592" max="15597" width="11" style="8" customWidth="1"/>
    <col min="15598" max="15835" width="13" style="8"/>
    <col min="15836" max="15836" width="3.875" style="8" customWidth="1"/>
    <col min="15837" max="15837" width="3.5" style="8" customWidth="1"/>
    <col min="15838" max="15838" width="40.125" style="8" customWidth="1"/>
    <col min="15839" max="15839" width="1.625" style="8" customWidth="1"/>
    <col min="15840" max="15840" width="39.5" style="8" customWidth="1"/>
    <col min="15841" max="15841" width="0" style="8" hidden="1" customWidth="1"/>
    <col min="15842" max="15842" width="11.25" style="8" customWidth="1"/>
    <col min="15843" max="15843" width="11.125" style="8" customWidth="1"/>
    <col min="15844" max="15844" width="11" style="8" customWidth="1"/>
    <col min="15845" max="15847" width="11.25" style="8" customWidth="1"/>
    <col min="15848" max="15853" width="11" style="8" customWidth="1"/>
    <col min="15854" max="16091" width="13" style="8"/>
    <col min="16092" max="16092" width="3.875" style="8" customWidth="1"/>
    <col min="16093" max="16093" width="3.5" style="8" customWidth="1"/>
    <col min="16094" max="16094" width="40.125" style="8" customWidth="1"/>
    <col min="16095" max="16095" width="1.625" style="8" customWidth="1"/>
    <col min="16096" max="16096" width="39.5" style="8" customWidth="1"/>
    <col min="16097" max="16097" width="0" style="8" hidden="1" customWidth="1"/>
    <col min="16098" max="16098" width="11.25" style="8" customWidth="1"/>
    <col min="16099" max="16099" width="11.125" style="8" customWidth="1"/>
    <col min="16100" max="16100" width="11" style="8" customWidth="1"/>
    <col min="16101" max="16103" width="11.25" style="8" customWidth="1"/>
    <col min="16104" max="16109" width="11" style="8" customWidth="1"/>
    <col min="16110" max="16384" width="13" style="8"/>
  </cols>
  <sheetData>
    <row r="1" spans="1:22" s="4" customFormat="1" ht="19.5" customHeight="1">
      <c r="A1" s="1"/>
      <c r="B1" s="1" t="s">
        <v>0</v>
      </c>
      <c r="C1" s="2"/>
      <c r="D1" s="2"/>
      <c r="E1" s="2"/>
      <c r="F1" s="2"/>
      <c r="G1" s="3"/>
      <c r="H1" s="3"/>
      <c r="I1" s="3"/>
      <c r="J1" s="3"/>
      <c r="K1" s="3"/>
      <c r="L1" s="3"/>
      <c r="M1" s="3"/>
      <c r="N1" s="3"/>
      <c r="O1" s="3"/>
      <c r="P1" s="3"/>
      <c r="Q1" s="3"/>
      <c r="R1" s="3"/>
      <c r="S1" s="3"/>
      <c r="T1" s="3"/>
      <c r="U1" s="3"/>
      <c r="V1" s="3"/>
    </row>
    <row r="2" spans="1:22" s="99" customFormat="1" ht="15" customHeight="1">
      <c r="A2" s="5"/>
      <c r="B2" s="5"/>
      <c r="G2" s="216"/>
      <c r="H2" s="216"/>
      <c r="I2" s="216"/>
    </row>
    <row r="3" spans="1:22" ht="18.75">
      <c r="A3" s="5"/>
      <c r="B3" s="5" t="s">
        <v>312</v>
      </c>
      <c r="C3" s="5"/>
      <c r="D3" s="177"/>
      <c r="E3" s="177"/>
      <c r="F3" s="177"/>
    </row>
    <row r="4" spans="1:22" s="99" customFormat="1" ht="9" customHeight="1">
      <c r="A4" s="5"/>
      <c r="B4" s="5"/>
      <c r="G4" s="216"/>
      <c r="H4" s="216"/>
      <c r="I4" s="216"/>
    </row>
    <row r="5" spans="1:22" ht="19.5" thickBot="1">
      <c r="A5" s="5"/>
      <c r="B5" s="5"/>
      <c r="C5" s="8" t="s">
        <v>59</v>
      </c>
      <c r="E5" s="177"/>
      <c r="F5" s="177"/>
    </row>
    <row r="6" spans="1:22" s="71" customFormat="1" ht="17.25">
      <c r="A6" s="98"/>
      <c r="B6" s="98"/>
      <c r="C6" s="822" t="s">
        <v>313</v>
      </c>
      <c r="D6" s="823"/>
      <c r="E6" s="823" t="s">
        <v>4</v>
      </c>
      <c r="F6" s="826" t="s">
        <v>131</v>
      </c>
      <c r="G6" s="763" t="s">
        <v>314</v>
      </c>
      <c r="H6" s="763"/>
      <c r="I6" s="763"/>
      <c r="J6" s="817"/>
      <c r="K6" s="763" t="s">
        <v>109</v>
      </c>
      <c r="L6" s="763"/>
      <c r="M6" s="763"/>
      <c r="N6" s="817"/>
      <c r="O6" s="763" t="s">
        <v>8</v>
      </c>
      <c r="P6" s="763"/>
      <c r="Q6" s="763"/>
      <c r="R6" s="817"/>
      <c r="S6" s="763" t="s">
        <v>518</v>
      </c>
      <c r="T6" s="763"/>
      <c r="U6" s="763"/>
      <c r="V6" s="817"/>
    </row>
    <row r="7" spans="1:22" s="71" customFormat="1" ht="37.5" customHeight="1" thickBot="1">
      <c r="C7" s="824"/>
      <c r="D7" s="825"/>
      <c r="E7" s="825"/>
      <c r="F7" s="827"/>
      <c r="G7" s="433" t="s">
        <v>9</v>
      </c>
      <c r="H7" s="104" t="s">
        <v>10</v>
      </c>
      <c r="I7" s="105" t="s">
        <v>248</v>
      </c>
      <c r="J7" s="434" t="s">
        <v>247</v>
      </c>
      <c r="K7" s="103" t="s">
        <v>9</v>
      </c>
      <c r="L7" s="104" t="s">
        <v>10</v>
      </c>
      <c r="M7" s="105" t="s">
        <v>248</v>
      </c>
      <c r="N7" s="434" t="s">
        <v>247</v>
      </c>
      <c r="O7" s="103" t="s">
        <v>9</v>
      </c>
      <c r="P7" s="104" t="s">
        <v>10</v>
      </c>
      <c r="Q7" s="105" t="s">
        <v>248</v>
      </c>
      <c r="R7" s="434" t="s">
        <v>247</v>
      </c>
      <c r="S7" s="103" t="s">
        <v>9</v>
      </c>
      <c r="T7" s="104" t="s">
        <v>10</v>
      </c>
      <c r="U7" s="105" t="s">
        <v>248</v>
      </c>
      <c r="V7" s="434" t="s">
        <v>247</v>
      </c>
    </row>
    <row r="8" spans="1:22" s="71" customFormat="1" ht="15" customHeight="1">
      <c r="C8" s="435" t="s">
        <v>315</v>
      </c>
      <c r="D8" s="436"/>
      <c r="E8" s="437" t="s">
        <v>4</v>
      </c>
      <c r="F8" s="438" t="s">
        <v>316</v>
      </c>
      <c r="G8" s="439">
        <v>102999</v>
      </c>
      <c r="H8" s="439">
        <v>124612</v>
      </c>
      <c r="I8" s="439">
        <v>170684</v>
      </c>
      <c r="J8" s="440">
        <v>234692</v>
      </c>
      <c r="K8" s="441">
        <v>88433</v>
      </c>
      <c r="L8" s="442">
        <v>124200</v>
      </c>
      <c r="M8" s="439">
        <v>168623</v>
      </c>
      <c r="N8" s="440">
        <v>242009</v>
      </c>
      <c r="O8" s="441">
        <v>166472</v>
      </c>
      <c r="P8" s="442">
        <v>167414</v>
      </c>
      <c r="Q8" s="443">
        <v>222814</v>
      </c>
      <c r="R8" s="440">
        <v>280029</v>
      </c>
      <c r="S8" s="441">
        <v>164597</v>
      </c>
      <c r="T8" s="442">
        <v>207298</v>
      </c>
      <c r="U8" s="443">
        <v>271727</v>
      </c>
      <c r="V8" s="726"/>
    </row>
    <row r="9" spans="1:22" s="71" customFormat="1" ht="15" customHeight="1">
      <c r="C9" s="435"/>
      <c r="D9" s="444" t="s">
        <v>317</v>
      </c>
      <c r="E9" s="445" t="s">
        <v>4</v>
      </c>
      <c r="F9" s="446" t="s">
        <v>318</v>
      </c>
      <c r="G9" s="447">
        <v>17455</v>
      </c>
      <c r="H9" s="447">
        <v>36763</v>
      </c>
      <c r="I9" s="447">
        <v>58619</v>
      </c>
      <c r="J9" s="448">
        <v>85691</v>
      </c>
      <c r="K9" s="449">
        <v>20989</v>
      </c>
      <c r="L9" s="450">
        <v>39675</v>
      </c>
      <c r="M9" s="447">
        <v>61865</v>
      </c>
      <c r="N9" s="448">
        <v>97704</v>
      </c>
      <c r="O9" s="449">
        <v>21604</v>
      </c>
      <c r="P9" s="450">
        <v>42137</v>
      </c>
      <c r="Q9" s="451">
        <v>61190</v>
      </c>
      <c r="R9" s="448">
        <v>79772</v>
      </c>
      <c r="S9" s="449">
        <v>18967</v>
      </c>
      <c r="T9" s="450">
        <v>42335</v>
      </c>
      <c r="U9" s="451">
        <v>71567</v>
      </c>
      <c r="V9" s="727"/>
    </row>
    <row r="10" spans="1:22" s="71" customFormat="1" ht="15" customHeight="1">
      <c r="C10" s="435"/>
      <c r="D10" s="452" t="s">
        <v>319</v>
      </c>
      <c r="E10" s="453" t="s">
        <v>4</v>
      </c>
      <c r="F10" s="454" t="s">
        <v>320</v>
      </c>
      <c r="G10" s="455">
        <v>38902</v>
      </c>
      <c r="H10" s="455">
        <v>77798</v>
      </c>
      <c r="I10" s="455">
        <v>118105</v>
      </c>
      <c r="J10" s="456">
        <v>158054</v>
      </c>
      <c r="K10" s="457">
        <v>38100</v>
      </c>
      <c r="L10" s="458">
        <v>76791</v>
      </c>
      <c r="M10" s="455">
        <v>117535</v>
      </c>
      <c r="N10" s="456">
        <v>158038</v>
      </c>
      <c r="O10" s="457">
        <v>48247</v>
      </c>
      <c r="P10" s="458">
        <v>97496</v>
      </c>
      <c r="Q10" s="459">
        <v>149900</v>
      </c>
      <c r="R10" s="456">
        <v>199182</v>
      </c>
      <c r="S10" s="457">
        <v>51814</v>
      </c>
      <c r="T10" s="458">
        <v>104881</v>
      </c>
      <c r="U10" s="459">
        <v>159715</v>
      </c>
      <c r="V10" s="728"/>
    </row>
    <row r="11" spans="1:22" s="71" customFormat="1" ht="15" customHeight="1">
      <c r="C11" s="435"/>
      <c r="D11" s="452" t="s">
        <v>321</v>
      </c>
      <c r="E11" s="453" t="s">
        <v>4</v>
      </c>
      <c r="F11" s="454" t="s">
        <v>322</v>
      </c>
      <c r="G11" s="455">
        <v>233</v>
      </c>
      <c r="H11" s="455">
        <v>1610</v>
      </c>
      <c r="I11" s="455">
        <v>1879</v>
      </c>
      <c r="J11" s="460">
        <v>-1557</v>
      </c>
      <c r="K11" s="461">
        <v>-1741</v>
      </c>
      <c r="L11" s="462">
        <v>-2480</v>
      </c>
      <c r="M11" s="462">
        <v>-3758</v>
      </c>
      <c r="N11" s="460">
        <v>-4546</v>
      </c>
      <c r="O11" s="461">
        <v>-2033</v>
      </c>
      <c r="P11" s="463">
        <v>-2764</v>
      </c>
      <c r="Q11" s="464">
        <v>-3977</v>
      </c>
      <c r="R11" s="460">
        <v>-4859</v>
      </c>
      <c r="S11" s="461">
        <v>-1824</v>
      </c>
      <c r="T11" s="463">
        <v>-2565</v>
      </c>
      <c r="U11" s="464">
        <v>-3852</v>
      </c>
      <c r="V11" s="729"/>
    </row>
    <row r="12" spans="1:22" s="71" customFormat="1" ht="15" customHeight="1">
      <c r="C12" s="435"/>
      <c r="D12" s="452" t="s">
        <v>323</v>
      </c>
      <c r="E12" s="453" t="s">
        <v>4</v>
      </c>
      <c r="F12" s="454" t="s">
        <v>324</v>
      </c>
      <c r="G12" s="455" t="s">
        <v>123</v>
      </c>
      <c r="H12" s="455" t="s">
        <v>123</v>
      </c>
      <c r="I12" s="455" t="s">
        <v>123</v>
      </c>
      <c r="J12" s="460" t="s">
        <v>123</v>
      </c>
      <c r="K12" s="461">
        <v>1141</v>
      </c>
      <c r="L12" s="458">
        <v>2190</v>
      </c>
      <c r="M12" s="462">
        <v>3301</v>
      </c>
      <c r="N12" s="456">
        <v>4756</v>
      </c>
      <c r="O12" s="461">
        <v>1717</v>
      </c>
      <c r="P12" s="458">
        <v>3725</v>
      </c>
      <c r="Q12" s="459">
        <v>5752</v>
      </c>
      <c r="R12" s="456">
        <v>7733</v>
      </c>
      <c r="S12" s="461">
        <v>1662</v>
      </c>
      <c r="T12" s="458">
        <v>3217</v>
      </c>
      <c r="U12" s="459">
        <v>4696</v>
      </c>
      <c r="V12" s="728"/>
    </row>
    <row r="13" spans="1:22" s="71" customFormat="1" ht="15" customHeight="1">
      <c r="C13" s="435"/>
      <c r="D13" s="452" t="s">
        <v>325</v>
      </c>
      <c r="E13" s="453" t="s">
        <v>4</v>
      </c>
      <c r="F13" s="454" t="s">
        <v>326</v>
      </c>
      <c r="G13" s="462">
        <v>-134</v>
      </c>
      <c r="H13" s="462">
        <v>-176</v>
      </c>
      <c r="I13" s="462">
        <v>-522</v>
      </c>
      <c r="J13" s="460">
        <v>-909</v>
      </c>
      <c r="K13" s="465">
        <v>-181</v>
      </c>
      <c r="L13" s="463">
        <v>-397</v>
      </c>
      <c r="M13" s="462">
        <v>-485</v>
      </c>
      <c r="N13" s="460">
        <v>-175</v>
      </c>
      <c r="O13" s="465">
        <v>-55</v>
      </c>
      <c r="P13" s="463">
        <v>33</v>
      </c>
      <c r="Q13" s="464">
        <v>-307</v>
      </c>
      <c r="R13" s="460">
        <v>-308</v>
      </c>
      <c r="S13" s="465">
        <v>74</v>
      </c>
      <c r="T13" s="463">
        <v>209</v>
      </c>
      <c r="U13" s="464">
        <v>-314</v>
      </c>
      <c r="V13" s="729"/>
    </row>
    <row r="14" spans="1:22" s="71" customFormat="1" ht="15" customHeight="1">
      <c r="C14" s="435"/>
      <c r="D14" s="452" t="s">
        <v>275</v>
      </c>
      <c r="E14" s="453" t="s">
        <v>4</v>
      </c>
      <c r="F14" s="454" t="s">
        <v>327</v>
      </c>
      <c r="G14" s="462">
        <v>9484</v>
      </c>
      <c r="H14" s="462">
        <v>18376</v>
      </c>
      <c r="I14" s="462">
        <v>27232</v>
      </c>
      <c r="J14" s="460">
        <v>37013</v>
      </c>
      <c r="K14" s="465">
        <v>9215</v>
      </c>
      <c r="L14" s="463">
        <v>21371</v>
      </c>
      <c r="M14" s="462">
        <v>32743</v>
      </c>
      <c r="N14" s="460">
        <v>49210</v>
      </c>
      <c r="O14" s="465">
        <v>9198</v>
      </c>
      <c r="P14" s="463">
        <v>20803</v>
      </c>
      <c r="Q14" s="464">
        <v>31154</v>
      </c>
      <c r="R14" s="460">
        <v>40383</v>
      </c>
      <c r="S14" s="465">
        <v>8176</v>
      </c>
      <c r="T14" s="463">
        <v>20446</v>
      </c>
      <c r="U14" s="464">
        <v>34251</v>
      </c>
      <c r="V14" s="729"/>
    </row>
    <row r="15" spans="1:22" s="71" customFormat="1" ht="15" customHeight="1">
      <c r="C15" s="435"/>
      <c r="D15" s="452" t="s">
        <v>328</v>
      </c>
      <c r="E15" s="453" t="s">
        <v>4</v>
      </c>
      <c r="F15" s="454" t="s">
        <v>329</v>
      </c>
      <c r="G15" s="462">
        <v>87661</v>
      </c>
      <c r="H15" s="462">
        <v>41513</v>
      </c>
      <c r="I15" s="462">
        <v>2929</v>
      </c>
      <c r="J15" s="460">
        <v>-32547</v>
      </c>
      <c r="K15" s="465">
        <v>83933</v>
      </c>
      <c r="L15" s="463">
        <v>67038</v>
      </c>
      <c r="M15" s="462">
        <v>60082</v>
      </c>
      <c r="N15" s="460">
        <v>-42177</v>
      </c>
      <c r="O15" s="465">
        <v>111910</v>
      </c>
      <c r="P15" s="463">
        <v>77771</v>
      </c>
      <c r="Q15" s="464">
        <v>72358</v>
      </c>
      <c r="R15" s="460">
        <v>-22481</v>
      </c>
      <c r="S15" s="465">
        <v>132345</v>
      </c>
      <c r="T15" s="463">
        <v>115529</v>
      </c>
      <c r="U15" s="464">
        <v>75308</v>
      </c>
      <c r="V15" s="729"/>
    </row>
    <row r="16" spans="1:22" s="71" customFormat="1" ht="15" customHeight="1">
      <c r="C16" s="435"/>
      <c r="D16" s="452" t="s">
        <v>330</v>
      </c>
      <c r="E16" s="453" t="s">
        <v>4</v>
      </c>
      <c r="F16" s="454" t="s">
        <v>331</v>
      </c>
      <c r="G16" s="462" t="s">
        <v>123</v>
      </c>
      <c r="H16" s="462" t="s">
        <v>123</v>
      </c>
      <c r="I16" s="462" t="s">
        <v>123</v>
      </c>
      <c r="J16" s="460" t="s">
        <v>123</v>
      </c>
      <c r="K16" s="465">
        <v>-2717</v>
      </c>
      <c r="L16" s="463">
        <v>-20255</v>
      </c>
      <c r="M16" s="462">
        <v>-31793</v>
      </c>
      <c r="N16" s="460">
        <v>-1113</v>
      </c>
      <c r="O16" s="465">
        <v>-7239</v>
      </c>
      <c r="P16" s="463">
        <v>-17829</v>
      </c>
      <c r="Q16" s="464">
        <v>-33656</v>
      </c>
      <c r="R16" s="460">
        <v>6304</v>
      </c>
      <c r="S16" s="465">
        <v>-11502</v>
      </c>
      <c r="T16" s="463">
        <v>-30019</v>
      </c>
      <c r="U16" s="464">
        <v>-45055</v>
      </c>
      <c r="V16" s="729"/>
    </row>
    <row r="17" spans="3:22" s="71" customFormat="1" ht="15" customHeight="1">
      <c r="C17" s="435"/>
      <c r="D17" s="452" t="s">
        <v>332</v>
      </c>
      <c r="E17" s="453" t="s">
        <v>4</v>
      </c>
      <c r="F17" s="454" t="s">
        <v>333</v>
      </c>
      <c r="G17" s="462">
        <v>-3271</v>
      </c>
      <c r="H17" s="462">
        <v>-8180</v>
      </c>
      <c r="I17" s="462">
        <v>-12866</v>
      </c>
      <c r="J17" s="460">
        <v>-7125</v>
      </c>
      <c r="K17" s="465">
        <v>837</v>
      </c>
      <c r="L17" s="463">
        <v>-2020</v>
      </c>
      <c r="M17" s="462">
        <v>-7224</v>
      </c>
      <c r="N17" s="460">
        <v>6257</v>
      </c>
      <c r="O17" s="465">
        <v>-3336</v>
      </c>
      <c r="P17" s="463">
        <v>-3272</v>
      </c>
      <c r="Q17" s="464">
        <v>-5456</v>
      </c>
      <c r="R17" s="460">
        <v>1563</v>
      </c>
      <c r="S17" s="465">
        <v>-3058</v>
      </c>
      <c r="T17" s="463">
        <v>-5353</v>
      </c>
      <c r="U17" s="464">
        <v>-8912</v>
      </c>
      <c r="V17" s="729"/>
    </row>
    <row r="18" spans="3:22" s="71" customFormat="1" ht="15" customHeight="1">
      <c r="C18" s="435"/>
      <c r="D18" s="452" t="s">
        <v>334</v>
      </c>
      <c r="E18" s="453" t="s">
        <v>4</v>
      </c>
      <c r="F18" s="454" t="s">
        <v>335</v>
      </c>
      <c r="G18" s="462">
        <v>-10232</v>
      </c>
      <c r="H18" s="462">
        <v>-13076</v>
      </c>
      <c r="I18" s="462">
        <v>19964</v>
      </c>
      <c r="J18" s="460">
        <v>43116</v>
      </c>
      <c r="K18" s="465">
        <v>-33775</v>
      </c>
      <c r="L18" s="463">
        <v>-19971</v>
      </c>
      <c r="M18" s="462">
        <v>-19884</v>
      </c>
      <c r="N18" s="460">
        <v>25380</v>
      </c>
      <c r="O18" s="465">
        <v>-13384</v>
      </c>
      <c r="P18" s="463">
        <v>-33555</v>
      </c>
      <c r="Q18" s="464">
        <v>-18886</v>
      </c>
      <c r="R18" s="460">
        <v>4469</v>
      </c>
      <c r="S18" s="465">
        <v>-16837</v>
      </c>
      <c r="T18" s="463">
        <v>-22625</v>
      </c>
      <c r="U18" s="464">
        <v>-3527</v>
      </c>
      <c r="V18" s="729"/>
    </row>
    <row r="19" spans="3:22" s="71" customFormat="1" ht="15" customHeight="1">
      <c r="C19" s="435"/>
      <c r="D19" s="452" t="s">
        <v>336</v>
      </c>
      <c r="E19" s="453" t="s">
        <v>4</v>
      </c>
      <c r="F19" s="454" t="s">
        <v>337</v>
      </c>
      <c r="G19" s="462" t="s">
        <v>123</v>
      </c>
      <c r="H19" s="462" t="s">
        <v>123</v>
      </c>
      <c r="I19" s="462" t="s">
        <v>123</v>
      </c>
      <c r="J19" s="460" t="s">
        <v>123</v>
      </c>
      <c r="K19" s="465">
        <v>2758</v>
      </c>
      <c r="L19" s="463">
        <v>-2697</v>
      </c>
      <c r="M19" s="462">
        <v>5002</v>
      </c>
      <c r="N19" s="460">
        <v>7385</v>
      </c>
      <c r="O19" s="465">
        <v>41271</v>
      </c>
      <c r="P19" s="463">
        <v>29926</v>
      </c>
      <c r="Q19" s="464">
        <v>42804</v>
      </c>
      <c r="R19" s="460">
        <v>31590</v>
      </c>
      <c r="S19" s="465">
        <v>34000</v>
      </c>
      <c r="T19" s="463">
        <v>15334</v>
      </c>
      <c r="U19" s="464">
        <v>16180</v>
      </c>
      <c r="V19" s="729"/>
    </row>
    <row r="20" spans="3:22" s="71" customFormat="1" ht="15" customHeight="1">
      <c r="C20" s="435"/>
      <c r="D20" s="452" t="s">
        <v>338</v>
      </c>
      <c r="E20" s="453" t="s">
        <v>4</v>
      </c>
      <c r="F20" s="454" t="s">
        <v>339</v>
      </c>
      <c r="G20" s="462">
        <v>-1535</v>
      </c>
      <c r="H20" s="462">
        <v>-850</v>
      </c>
      <c r="I20" s="462">
        <v>3673</v>
      </c>
      <c r="J20" s="460">
        <v>1911</v>
      </c>
      <c r="K20" s="465">
        <v>-2552</v>
      </c>
      <c r="L20" s="463">
        <v>1379</v>
      </c>
      <c r="M20" s="462">
        <v>5715</v>
      </c>
      <c r="N20" s="460">
        <v>4205</v>
      </c>
      <c r="O20" s="465">
        <v>-3039</v>
      </c>
      <c r="P20" s="463">
        <v>-755</v>
      </c>
      <c r="Q20" s="464">
        <v>-1159</v>
      </c>
      <c r="R20" s="460">
        <v>-6490</v>
      </c>
      <c r="S20" s="465">
        <v>-1097</v>
      </c>
      <c r="T20" s="463">
        <v>-1995</v>
      </c>
      <c r="U20" s="464">
        <v>-2488</v>
      </c>
      <c r="V20" s="729"/>
    </row>
    <row r="21" spans="3:22" s="71" customFormat="1" ht="15" customHeight="1">
      <c r="C21" s="435"/>
      <c r="D21" s="452" t="s">
        <v>340</v>
      </c>
      <c r="E21" s="453" t="s">
        <v>4</v>
      </c>
      <c r="F21" s="466" t="s">
        <v>341</v>
      </c>
      <c r="G21" s="462">
        <v>-7098</v>
      </c>
      <c r="H21" s="462">
        <v>1986</v>
      </c>
      <c r="I21" s="462">
        <v>6955</v>
      </c>
      <c r="J21" s="467">
        <v>13904</v>
      </c>
      <c r="K21" s="465">
        <v>-5447</v>
      </c>
      <c r="L21" s="463">
        <v>-4893</v>
      </c>
      <c r="M21" s="462">
        <v>-1296</v>
      </c>
      <c r="N21" s="468">
        <v>-8505</v>
      </c>
      <c r="O21" s="465">
        <v>-9580</v>
      </c>
      <c r="P21" s="463">
        <v>-12666</v>
      </c>
      <c r="Q21" s="464">
        <v>-18591</v>
      </c>
      <c r="R21" s="468">
        <v>5378</v>
      </c>
      <c r="S21" s="465">
        <v>-21343</v>
      </c>
      <c r="T21" s="463">
        <v>-12799</v>
      </c>
      <c r="U21" s="464">
        <v>8399</v>
      </c>
      <c r="V21" s="730"/>
    </row>
    <row r="22" spans="3:22" s="71" customFormat="1" ht="15" customHeight="1">
      <c r="C22" s="435"/>
      <c r="D22" s="469" t="s">
        <v>342</v>
      </c>
      <c r="E22" s="470" t="s">
        <v>4</v>
      </c>
      <c r="F22" s="471" t="s">
        <v>343</v>
      </c>
      <c r="G22" s="472">
        <v>131466</v>
      </c>
      <c r="H22" s="472">
        <v>155762</v>
      </c>
      <c r="I22" s="472">
        <v>225970</v>
      </c>
      <c r="J22" s="473">
        <v>297549</v>
      </c>
      <c r="K22" s="474">
        <v>110559</v>
      </c>
      <c r="L22" s="475">
        <v>155732</v>
      </c>
      <c r="M22" s="472">
        <v>221804</v>
      </c>
      <c r="N22" s="473">
        <v>296420</v>
      </c>
      <c r="O22" s="474">
        <v>195282</v>
      </c>
      <c r="P22" s="475">
        <v>201051</v>
      </c>
      <c r="Q22" s="476">
        <v>281126</v>
      </c>
      <c r="R22" s="473">
        <v>342235</v>
      </c>
      <c r="S22" s="474">
        <v>191375</v>
      </c>
      <c r="T22" s="475">
        <v>226595</v>
      </c>
      <c r="U22" s="476">
        <v>305968</v>
      </c>
      <c r="V22" s="731"/>
    </row>
    <row r="23" spans="3:22" s="71" customFormat="1" ht="15" customHeight="1">
      <c r="C23" s="435"/>
      <c r="D23" s="477" t="s">
        <v>344</v>
      </c>
      <c r="E23" s="478" t="s">
        <v>4</v>
      </c>
      <c r="F23" s="479" t="s">
        <v>345</v>
      </c>
      <c r="G23" s="480">
        <v>2148</v>
      </c>
      <c r="H23" s="480">
        <v>2605</v>
      </c>
      <c r="I23" s="480">
        <v>3508</v>
      </c>
      <c r="J23" s="481">
        <v>4263</v>
      </c>
      <c r="K23" s="482">
        <v>2180</v>
      </c>
      <c r="L23" s="483">
        <v>2926</v>
      </c>
      <c r="M23" s="480">
        <v>4205</v>
      </c>
      <c r="N23" s="481">
        <v>4992</v>
      </c>
      <c r="O23" s="482">
        <v>2035</v>
      </c>
      <c r="P23" s="483">
        <v>3237</v>
      </c>
      <c r="Q23" s="484">
        <v>4450</v>
      </c>
      <c r="R23" s="481">
        <v>4051</v>
      </c>
      <c r="S23" s="482">
        <v>1625</v>
      </c>
      <c r="T23" s="483">
        <v>2142</v>
      </c>
      <c r="U23" s="484">
        <v>3200</v>
      </c>
      <c r="V23" s="732"/>
    </row>
    <row r="24" spans="3:22" s="71" customFormat="1" ht="15" customHeight="1">
      <c r="C24" s="435"/>
      <c r="D24" s="452" t="s">
        <v>346</v>
      </c>
      <c r="E24" s="453" t="s">
        <v>4</v>
      </c>
      <c r="F24" s="454" t="s">
        <v>347</v>
      </c>
      <c r="G24" s="462">
        <v>-946</v>
      </c>
      <c r="H24" s="462">
        <v>-2280</v>
      </c>
      <c r="I24" s="462">
        <v>-3214</v>
      </c>
      <c r="J24" s="460">
        <v>-4555</v>
      </c>
      <c r="K24" s="465">
        <v>-932</v>
      </c>
      <c r="L24" s="463">
        <v>-1815</v>
      </c>
      <c r="M24" s="462">
        <v>-2767</v>
      </c>
      <c r="N24" s="460">
        <v>-4193</v>
      </c>
      <c r="O24" s="465">
        <v>-1521</v>
      </c>
      <c r="P24" s="463">
        <v>-3458</v>
      </c>
      <c r="Q24" s="464">
        <v>-5221</v>
      </c>
      <c r="R24" s="460">
        <v>-7057</v>
      </c>
      <c r="S24" s="465">
        <v>-1728</v>
      </c>
      <c r="T24" s="463">
        <v>-2909</v>
      </c>
      <c r="U24" s="464">
        <v>-4408</v>
      </c>
      <c r="V24" s="729"/>
    </row>
    <row r="25" spans="3:22" s="71" customFormat="1" ht="15" customHeight="1">
      <c r="C25" s="485"/>
      <c r="D25" s="486" t="s">
        <v>530</v>
      </c>
      <c r="E25" s="487" t="s">
        <v>4</v>
      </c>
      <c r="F25" s="488" t="s">
        <v>531</v>
      </c>
      <c r="G25" s="489">
        <v>-29669</v>
      </c>
      <c r="H25" s="489">
        <v>-31475</v>
      </c>
      <c r="I25" s="489">
        <v>-55580</v>
      </c>
      <c r="J25" s="468">
        <v>-62565</v>
      </c>
      <c r="K25" s="490">
        <v>-23374</v>
      </c>
      <c r="L25" s="491">
        <v>-32643</v>
      </c>
      <c r="M25" s="489">
        <v>-54620</v>
      </c>
      <c r="N25" s="468">
        <v>-55209</v>
      </c>
      <c r="O25" s="490">
        <v>-29324</v>
      </c>
      <c r="P25" s="491">
        <v>-33416</v>
      </c>
      <c r="Q25" s="492">
        <v>-57542</v>
      </c>
      <c r="R25" s="468">
        <v>-59200</v>
      </c>
      <c r="S25" s="490">
        <v>-26675</v>
      </c>
      <c r="T25" s="491">
        <v>-18530</v>
      </c>
      <c r="U25" s="492">
        <v>-33033</v>
      </c>
      <c r="V25" s="730"/>
    </row>
    <row r="26" spans="3:22" s="71" customFormat="1" ht="15" customHeight="1">
      <c r="C26" s="435" t="s">
        <v>348</v>
      </c>
      <c r="D26" s="493"/>
      <c r="E26" s="494" t="s">
        <v>4</v>
      </c>
      <c r="F26" s="495" t="s">
        <v>349</v>
      </c>
      <c r="G26" s="496">
        <v>-59559</v>
      </c>
      <c r="H26" s="496">
        <v>-108100</v>
      </c>
      <c r="I26" s="496">
        <v>-155785</v>
      </c>
      <c r="J26" s="497">
        <v>-203998</v>
      </c>
      <c r="K26" s="498">
        <v>-48606</v>
      </c>
      <c r="L26" s="499">
        <v>-88889</v>
      </c>
      <c r="M26" s="496">
        <v>-143187</v>
      </c>
      <c r="N26" s="497">
        <v>-186879</v>
      </c>
      <c r="O26" s="498">
        <v>-79306</v>
      </c>
      <c r="P26" s="499">
        <v>-117770</v>
      </c>
      <c r="Q26" s="500">
        <v>-189458</v>
      </c>
      <c r="R26" s="497">
        <v>-257240</v>
      </c>
      <c r="S26" s="498">
        <v>-40906</v>
      </c>
      <c r="T26" s="499">
        <v>-79392</v>
      </c>
      <c r="U26" s="500">
        <v>-135655</v>
      </c>
      <c r="V26" s="733"/>
    </row>
    <row r="27" spans="3:22" s="71" customFormat="1" ht="15" customHeight="1">
      <c r="C27" s="435"/>
      <c r="D27" s="444" t="s">
        <v>350</v>
      </c>
      <c r="E27" s="445" t="s">
        <v>4</v>
      </c>
      <c r="F27" s="446" t="s">
        <v>351</v>
      </c>
      <c r="G27" s="462">
        <v>-53860</v>
      </c>
      <c r="H27" s="462">
        <v>-99540</v>
      </c>
      <c r="I27" s="462">
        <v>-149100</v>
      </c>
      <c r="J27" s="460">
        <v>-199142</v>
      </c>
      <c r="K27" s="465">
        <v>-45147</v>
      </c>
      <c r="L27" s="463">
        <v>-84119</v>
      </c>
      <c r="M27" s="462">
        <v>-131506</v>
      </c>
      <c r="N27" s="460">
        <v>-179986</v>
      </c>
      <c r="O27" s="465">
        <v>-44181</v>
      </c>
      <c r="P27" s="463">
        <v>-85646</v>
      </c>
      <c r="Q27" s="464">
        <v>-127541</v>
      </c>
      <c r="R27" s="460">
        <v>-191294</v>
      </c>
      <c r="S27" s="465">
        <v>-38856</v>
      </c>
      <c r="T27" s="463">
        <v>-80862</v>
      </c>
      <c r="U27" s="464">
        <v>-121797</v>
      </c>
      <c r="V27" s="729"/>
    </row>
    <row r="28" spans="3:22" s="71" customFormat="1" ht="15" customHeight="1">
      <c r="C28" s="435"/>
      <c r="D28" s="477" t="s">
        <v>352</v>
      </c>
      <c r="E28" s="478" t="s">
        <v>4</v>
      </c>
      <c r="F28" s="479" t="s">
        <v>353</v>
      </c>
      <c r="G28" s="462">
        <v>-6986</v>
      </c>
      <c r="H28" s="462">
        <v>-13769</v>
      </c>
      <c r="I28" s="462">
        <v>-18819</v>
      </c>
      <c r="J28" s="460">
        <v>-21892</v>
      </c>
      <c r="K28" s="465">
        <v>-5682</v>
      </c>
      <c r="L28" s="463">
        <v>-12058</v>
      </c>
      <c r="M28" s="462">
        <v>-17584</v>
      </c>
      <c r="N28" s="460">
        <v>-20122</v>
      </c>
      <c r="O28" s="465">
        <v>-5035</v>
      </c>
      <c r="P28" s="463">
        <v>-13449</v>
      </c>
      <c r="Q28" s="464">
        <v>-17397</v>
      </c>
      <c r="R28" s="460">
        <v>-20849</v>
      </c>
      <c r="S28" s="465">
        <v>-4190</v>
      </c>
      <c r="T28" s="463">
        <v>-7892</v>
      </c>
      <c r="U28" s="464">
        <v>-14869</v>
      </c>
      <c r="V28" s="729"/>
    </row>
    <row r="29" spans="3:22" s="71" customFormat="1" ht="15" customHeight="1">
      <c r="C29" s="435"/>
      <c r="D29" s="452" t="s">
        <v>354</v>
      </c>
      <c r="E29" s="453" t="s">
        <v>4</v>
      </c>
      <c r="F29" s="454" t="s">
        <v>355</v>
      </c>
      <c r="G29" s="462">
        <v>6104</v>
      </c>
      <c r="H29" s="462">
        <v>11684</v>
      </c>
      <c r="I29" s="462">
        <v>19076</v>
      </c>
      <c r="J29" s="460">
        <v>24113</v>
      </c>
      <c r="K29" s="465">
        <v>4377</v>
      </c>
      <c r="L29" s="463">
        <v>11424</v>
      </c>
      <c r="M29" s="462">
        <v>16079</v>
      </c>
      <c r="N29" s="460">
        <v>23130</v>
      </c>
      <c r="O29" s="465">
        <v>2475</v>
      </c>
      <c r="P29" s="463">
        <v>14310</v>
      </c>
      <c r="Q29" s="464">
        <v>18291</v>
      </c>
      <c r="R29" s="460">
        <v>21052</v>
      </c>
      <c r="S29" s="465">
        <v>2288</v>
      </c>
      <c r="T29" s="463">
        <v>9801</v>
      </c>
      <c r="U29" s="464">
        <v>15305</v>
      </c>
      <c r="V29" s="729"/>
    </row>
    <row r="30" spans="3:22" s="71" customFormat="1" ht="15" customHeight="1">
      <c r="C30" s="435"/>
      <c r="D30" s="452" t="s">
        <v>356</v>
      </c>
      <c r="E30" s="453" t="s">
        <v>4</v>
      </c>
      <c r="F30" s="454" t="s">
        <v>357</v>
      </c>
      <c r="G30" s="462">
        <v>-1682</v>
      </c>
      <c r="H30" s="462">
        <v>-3384</v>
      </c>
      <c r="I30" s="462">
        <v>-4809</v>
      </c>
      <c r="J30" s="460">
        <v>-4832</v>
      </c>
      <c r="K30" s="465">
        <v>-1432</v>
      </c>
      <c r="L30" s="463">
        <v>-2691</v>
      </c>
      <c r="M30" s="462">
        <v>-7634</v>
      </c>
      <c r="N30" s="460">
        <v>-9257</v>
      </c>
      <c r="O30" s="465">
        <v>-32542</v>
      </c>
      <c r="P30" s="463">
        <v>-33790</v>
      </c>
      <c r="Q30" s="464">
        <v>-65422</v>
      </c>
      <c r="R30" s="460">
        <v>-65965</v>
      </c>
      <c r="S30" s="465">
        <v>-539</v>
      </c>
      <c r="T30" s="463">
        <v>-847</v>
      </c>
      <c r="U30" s="464">
        <v>-15121</v>
      </c>
      <c r="V30" s="729"/>
    </row>
    <row r="31" spans="3:22" s="71" customFormat="1" ht="15" customHeight="1">
      <c r="C31" s="485"/>
      <c r="D31" s="486" t="s">
        <v>340</v>
      </c>
      <c r="E31" s="487" t="s">
        <v>4</v>
      </c>
      <c r="F31" s="488" t="s">
        <v>358</v>
      </c>
      <c r="G31" s="489">
        <v>-3135</v>
      </c>
      <c r="H31" s="489">
        <v>-3092</v>
      </c>
      <c r="I31" s="489">
        <v>-2133</v>
      </c>
      <c r="J31" s="468">
        <v>-2245</v>
      </c>
      <c r="K31" s="490">
        <v>-722</v>
      </c>
      <c r="L31" s="491">
        <v>-1446</v>
      </c>
      <c r="M31" s="489">
        <v>-2543</v>
      </c>
      <c r="N31" s="468">
        <v>-645</v>
      </c>
      <c r="O31" s="490">
        <v>-23</v>
      </c>
      <c r="P31" s="491">
        <v>806</v>
      </c>
      <c r="Q31" s="492">
        <v>2611</v>
      </c>
      <c r="R31" s="468">
        <v>-184</v>
      </c>
      <c r="S31" s="490">
        <v>391</v>
      </c>
      <c r="T31" s="491">
        <v>408</v>
      </c>
      <c r="U31" s="492">
        <v>828</v>
      </c>
      <c r="V31" s="730"/>
    </row>
    <row r="32" spans="3:22" s="71" customFormat="1" ht="15" customHeight="1">
      <c r="C32" s="435" t="s">
        <v>359</v>
      </c>
      <c r="D32" s="493"/>
      <c r="E32" s="494" t="s">
        <v>4</v>
      </c>
      <c r="F32" s="495" t="s">
        <v>360</v>
      </c>
      <c r="G32" s="496">
        <v>-102513</v>
      </c>
      <c r="H32" s="496">
        <v>-82463</v>
      </c>
      <c r="I32" s="496">
        <v>-67134</v>
      </c>
      <c r="J32" s="497">
        <v>-90855</v>
      </c>
      <c r="K32" s="498">
        <v>-33799</v>
      </c>
      <c r="L32" s="499">
        <v>-27716</v>
      </c>
      <c r="M32" s="496">
        <v>-15627</v>
      </c>
      <c r="N32" s="497">
        <v>5451</v>
      </c>
      <c r="O32" s="498">
        <v>-56219</v>
      </c>
      <c r="P32" s="499">
        <v>-73590</v>
      </c>
      <c r="Q32" s="500">
        <v>-32362</v>
      </c>
      <c r="R32" s="497">
        <v>-66081</v>
      </c>
      <c r="S32" s="498">
        <v>-61406</v>
      </c>
      <c r="T32" s="499">
        <v>-75305</v>
      </c>
      <c r="U32" s="500">
        <v>-43266</v>
      </c>
      <c r="V32" s="733"/>
    </row>
    <row r="33" spans="3:22" s="71" customFormat="1" ht="15" customHeight="1">
      <c r="C33" s="435"/>
      <c r="D33" s="444" t="s">
        <v>361</v>
      </c>
      <c r="E33" s="445" t="s">
        <v>4</v>
      </c>
      <c r="F33" s="446" t="s">
        <v>362</v>
      </c>
      <c r="G33" s="462">
        <v>-147677</v>
      </c>
      <c r="H33" s="462">
        <v>-156668</v>
      </c>
      <c r="I33" s="462">
        <v>-150261</v>
      </c>
      <c r="J33" s="460">
        <v>-169620</v>
      </c>
      <c r="K33" s="465">
        <v>-1519</v>
      </c>
      <c r="L33" s="463">
        <v>5894</v>
      </c>
      <c r="M33" s="462">
        <v>9118</v>
      </c>
      <c r="N33" s="460">
        <v>27674</v>
      </c>
      <c r="O33" s="465">
        <v>-22169</v>
      </c>
      <c r="P33" s="463">
        <v>-29945</v>
      </c>
      <c r="Q33" s="464">
        <v>-37817</v>
      </c>
      <c r="R33" s="460">
        <v>-500</v>
      </c>
      <c r="S33" s="465">
        <v>-37184</v>
      </c>
      <c r="T33" s="463">
        <v>-39340</v>
      </c>
      <c r="U33" s="464">
        <v>-40057</v>
      </c>
      <c r="V33" s="729"/>
    </row>
    <row r="34" spans="3:22" s="71" customFormat="1" ht="15" customHeight="1">
      <c r="C34" s="435"/>
      <c r="D34" s="452" t="s">
        <v>363</v>
      </c>
      <c r="E34" s="453" t="s">
        <v>4</v>
      </c>
      <c r="F34" s="454" t="s">
        <v>364</v>
      </c>
      <c r="G34" s="462">
        <v>102382</v>
      </c>
      <c r="H34" s="462">
        <v>132438</v>
      </c>
      <c r="I34" s="462">
        <v>152497</v>
      </c>
      <c r="J34" s="460">
        <v>187618</v>
      </c>
      <c r="K34" s="465">
        <v>364</v>
      </c>
      <c r="L34" s="463">
        <v>15</v>
      </c>
      <c r="M34" s="462">
        <v>40061</v>
      </c>
      <c r="N34" s="460">
        <v>40058</v>
      </c>
      <c r="O34" s="465">
        <v>12227</v>
      </c>
      <c r="P34" s="463">
        <v>12546</v>
      </c>
      <c r="Q34" s="464">
        <v>83466</v>
      </c>
      <c r="R34" s="460">
        <v>83466</v>
      </c>
      <c r="S34" s="465">
        <v>331</v>
      </c>
      <c r="T34" s="463">
        <v>349</v>
      </c>
      <c r="U34" s="464">
        <v>72352</v>
      </c>
      <c r="V34" s="729"/>
    </row>
    <row r="35" spans="3:22" s="71" customFormat="1" ht="15" customHeight="1">
      <c r="C35" s="435"/>
      <c r="D35" s="452" t="s">
        <v>365</v>
      </c>
      <c r="E35" s="453" t="s">
        <v>4</v>
      </c>
      <c r="F35" s="454" t="s">
        <v>366</v>
      </c>
      <c r="G35" s="462">
        <v>-45039</v>
      </c>
      <c r="H35" s="462">
        <v>-45150</v>
      </c>
      <c r="I35" s="462">
        <v>-45422</v>
      </c>
      <c r="J35" s="460">
        <v>-103689</v>
      </c>
      <c r="K35" s="465">
        <v>-124</v>
      </c>
      <c r="L35" s="463">
        <v>-287</v>
      </c>
      <c r="M35" s="462">
        <v>-30698</v>
      </c>
      <c r="N35" s="460">
        <v>-50967</v>
      </c>
      <c r="O35" s="465">
        <v>-318</v>
      </c>
      <c r="P35" s="463">
        <v>-680</v>
      </c>
      <c r="Q35" s="464">
        <v>-1488</v>
      </c>
      <c r="R35" s="460">
        <v>-61686</v>
      </c>
      <c r="S35" s="465">
        <v>-123</v>
      </c>
      <c r="T35" s="463">
        <v>-270</v>
      </c>
      <c r="U35" s="464">
        <v>-15367</v>
      </c>
      <c r="V35" s="729"/>
    </row>
    <row r="36" spans="3:22" s="71" customFormat="1" ht="15" customHeight="1">
      <c r="C36" s="435"/>
      <c r="D36" s="452" t="s">
        <v>367</v>
      </c>
      <c r="E36" s="453" t="s">
        <v>4</v>
      </c>
      <c r="F36" s="454" t="s">
        <v>368</v>
      </c>
      <c r="G36" s="462" t="s">
        <v>123</v>
      </c>
      <c r="H36" s="462" t="s">
        <v>123</v>
      </c>
      <c r="I36" s="462" t="s">
        <v>123</v>
      </c>
      <c r="J36" s="460" t="s">
        <v>123</v>
      </c>
      <c r="K36" s="463" t="s">
        <v>123</v>
      </c>
      <c r="L36" s="464" t="s">
        <v>123</v>
      </c>
      <c r="M36" s="462" t="s">
        <v>123</v>
      </c>
      <c r="N36" s="460" t="s">
        <v>516</v>
      </c>
      <c r="O36" s="465">
        <v>-8386</v>
      </c>
      <c r="P36" s="463">
        <v>-18054</v>
      </c>
      <c r="Q36" s="464">
        <v>-26568</v>
      </c>
      <c r="R36" s="460">
        <v>-35702</v>
      </c>
      <c r="S36" s="465">
        <v>-10655</v>
      </c>
      <c r="T36" s="463">
        <v>-21088</v>
      </c>
      <c r="U36" s="464">
        <v>-31171</v>
      </c>
      <c r="V36" s="729"/>
    </row>
    <row r="37" spans="3:22" s="71" customFormat="1" ht="15" customHeight="1">
      <c r="C37" s="435"/>
      <c r="D37" s="452" t="s">
        <v>369</v>
      </c>
      <c r="E37" s="453" t="s">
        <v>4</v>
      </c>
      <c r="F37" s="454" t="s">
        <v>370</v>
      </c>
      <c r="G37" s="462" t="s">
        <v>123</v>
      </c>
      <c r="H37" s="462">
        <v>-41</v>
      </c>
      <c r="I37" s="462">
        <v>-114</v>
      </c>
      <c r="J37" s="460">
        <v>-114</v>
      </c>
      <c r="K37" s="465">
        <v>-1175</v>
      </c>
      <c r="L37" s="463">
        <v>-1175</v>
      </c>
      <c r="M37" s="462">
        <v>-1312</v>
      </c>
      <c r="N37" s="460">
        <v>-1312</v>
      </c>
      <c r="O37" s="465">
        <v>-379</v>
      </c>
      <c r="P37" s="463">
        <v>-422</v>
      </c>
      <c r="Q37" s="464">
        <v>-892</v>
      </c>
      <c r="R37" s="460">
        <v>-2432</v>
      </c>
      <c r="S37" s="465" t="s">
        <v>123</v>
      </c>
      <c r="T37" s="463">
        <v>-577</v>
      </c>
      <c r="U37" s="464">
        <v>-2069</v>
      </c>
      <c r="V37" s="729"/>
    </row>
    <row r="38" spans="3:22" s="71" customFormat="1" ht="15" customHeight="1">
      <c r="C38" s="435"/>
      <c r="D38" s="452" t="s">
        <v>371</v>
      </c>
      <c r="E38" s="453" t="s">
        <v>4</v>
      </c>
      <c r="F38" s="479" t="s">
        <v>372</v>
      </c>
      <c r="G38" s="462" t="s">
        <v>123</v>
      </c>
      <c r="H38" s="462" t="s">
        <v>123</v>
      </c>
      <c r="I38" s="462" t="s">
        <v>123</v>
      </c>
      <c r="J38" s="460" t="s">
        <v>123</v>
      </c>
      <c r="K38" s="465" t="s">
        <v>123</v>
      </c>
      <c r="L38" s="463" t="s">
        <v>123</v>
      </c>
      <c r="M38" s="462">
        <v>11799</v>
      </c>
      <c r="N38" s="460">
        <v>11799</v>
      </c>
      <c r="O38" s="465" t="s">
        <v>123</v>
      </c>
      <c r="P38" s="463" t="s">
        <v>123</v>
      </c>
      <c r="Q38" s="464" t="s">
        <v>123</v>
      </c>
      <c r="R38" s="460" t="s">
        <v>515</v>
      </c>
      <c r="S38" s="465" t="s">
        <v>123</v>
      </c>
      <c r="T38" s="463" t="s">
        <v>123</v>
      </c>
      <c r="U38" s="464" t="s">
        <v>123</v>
      </c>
      <c r="V38" s="729"/>
    </row>
    <row r="39" spans="3:22" s="71" customFormat="1" ht="15" customHeight="1">
      <c r="C39" s="435"/>
      <c r="D39" s="452" t="s">
        <v>373</v>
      </c>
      <c r="E39" s="453" t="s">
        <v>4</v>
      </c>
      <c r="F39" s="479" t="s">
        <v>374</v>
      </c>
      <c r="G39" s="462">
        <v>-11006</v>
      </c>
      <c r="H39" s="462">
        <v>-11219</v>
      </c>
      <c r="I39" s="462">
        <v>-21553</v>
      </c>
      <c r="J39" s="460">
        <v>-21739</v>
      </c>
      <c r="K39" s="465">
        <v>-10338</v>
      </c>
      <c r="L39" s="463">
        <v>-10517</v>
      </c>
      <c r="M39" s="462">
        <v>-22255</v>
      </c>
      <c r="N39" s="460">
        <v>-22438</v>
      </c>
      <c r="O39" s="465">
        <v>-11739</v>
      </c>
      <c r="P39" s="463">
        <v>-11921</v>
      </c>
      <c r="Q39" s="464">
        <v>-24367</v>
      </c>
      <c r="R39" s="460">
        <v>-24549</v>
      </c>
      <c r="S39" s="465">
        <v>-12447</v>
      </c>
      <c r="T39" s="463">
        <v>-12620</v>
      </c>
      <c r="U39" s="464">
        <v>-25066</v>
      </c>
      <c r="V39" s="729"/>
    </row>
    <row r="40" spans="3:22" s="71" customFormat="1" ht="15" customHeight="1">
      <c r="C40" s="435"/>
      <c r="D40" s="452" t="s">
        <v>375</v>
      </c>
      <c r="E40" s="453" t="s">
        <v>4</v>
      </c>
      <c r="F40" s="479" t="s">
        <v>376</v>
      </c>
      <c r="G40" s="462" t="s">
        <v>123</v>
      </c>
      <c r="H40" s="462" t="s">
        <v>123</v>
      </c>
      <c r="I40" s="462" t="s">
        <v>123</v>
      </c>
      <c r="J40" s="460">
        <v>20000</v>
      </c>
      <c r="K40" s="465">
        <v>-20000</v>
      </c>
      <c r="L40" s="463">
        <v>-20000</v>
      </c>
      <c r="M40" s="462">
        <v>-20000</v>
      </c>
      <c r="N40" s="460">
        <v>4000</v>
      </c>
      <c r="O40" s="465">
        <v>-24000</v>
      </c>
      <c r="P40" s="463">
        <v>-24000</v>
      </c>
      <c r="Q40" s="464">
        <v>-24000</v>
      </c>
      <c r="R40" s="460">
        <v>-24000</v>
      </c>
      <c r="S40" s="465" t="s">
        <v>123</v>
      </c>
      <c r="T40" s="463" t="s">
        <v>123</v>
      </c>
      <c r="U40" s="464" t="s">
        <v>123</v>
      </c>
      <c r="V40" s="729"/>
    </row>
    <row r="41" spans="3:22" s="71" customFormat="1" ht="15" customHeight="1">
      <c r="C41" s="435"/>
      <c r="D41" s="452" t="s">
        <v>377</v>
      </c>
      <c r="E41" s="453" t="s">
        <v>4</v>
      </c>
      <c r="F41" s="454" t="s">
        <v>378</v>
      </c>
      <c r="G41" s="462">
        <v>-634</v>
      </c>
      <c r="H41" s="462">
        <v>-706</v>
      </c>
      <c r="I41" s="462">
        <v>-773</v>
      </c>
      <c r="J41" s="460">
        <v>-773</v>
      </c>
      <c r="K41" s="465">
        <v>-645</v>
      </c>
      <c r="L41" s="463">
        <v>-682</v>
      </c>
      <c r="M41" s="462">
        <v>-751</v>
      </c>
      <c r="N41" s="460">
        <v>-751</v>
      </c>
      <c r="O41" s="465">
        <v>-1063</v>
      </c>
      <c r="P41" s="463">
        <v>-1114</v>
      </c>
      <c r="Q41" s="464">
        <v>-1171</v>
      </c>
      <c r="R41" s="460">
        <v>-1178</v>
      </c>
      <c r="S41" s="465">
        <v>-1329</v>
      </c>
      <c r="T41" s="463">
        <v>-1831</v>
      </c>
      <c r="U41" s="464">
        <v>-1904</v>
      </c>
      <c r="V41" s="729"/>
    </row>
    <row r="42" spans="3:22" s="71" customFormat="1" ht="15" customHeight="1">
      <c r="C42" s="435"/>
      <c r="D42" s="452" t="s">
        <v>379</v>
      </c>
      <c r="E42" s="453" t="s">
        <v>4</v>
      </c>
      <c r="F42" s="454" t="s">
        <v>380</v>
      </c>
      <c r="G42" s="462" t="s">
        <v>123</v>
      </c>
      <c r="H42" s="462">
        <v>-1</v>
      </c>
      <c r="I42" s="462">
        <v>-1</v>
      </c>
      <c r="J42" s="460">
        <v>-1</v>
      </c>
      <c r="K42" s="465" t="s">
        <v>123</v>
      </c>
      <c r="L42" s="463" t="s">
        <v>123</v>
      </c>
      <c r="M42" s="462" t="s">
        <v>123</v>
      </c>
      <c r="N42" s="460" t="s">
        <v>515</v>
      </c>
      <c r="O42" s="465" t="s">
        <v>123</v>
      </c>
      <c r="P42" s="463" t="s">
        <v>123</v>
      </c>
      <c r="Q42" s="464" t="s">
        <v>123</v>
      </c>
      <c r="R42" s="460" t="s">
        <v>516</v>
      </c>
      <c r="S42" s="465" t="s">
        <v>123</v>
      </c>
      <c r="T42" s="463" t="s">
        <v>123</v>
      </c>
      <c r="U42" s="464" t="s">
        <v>123</v>
      </c>
      <c r="V42" s="729"/>
    </row>
    <row r="43" spans="3:22" s="71" customFormat="1" ht="15" customHeight="1">
      <c r="C43" s="435"/>
      <c r="D43" s="452" t="s">
        <v>381</v>
      </c>
      <c r="E43" s="453" t="s">
        <v>4</v>
      </c>
      <c r="F43" s="454" t="s">
        <v>358</v>
      </c>
      <c r="G43" s="462">
        <v>-539</v>
      </c>
      <c r="H43" s="462">
        <v>-1115</v>
      </c>
      <c r="I43" s="462">
        <v>-1507</v>
      </c>
      <c r="J43" s="460">
        <v>-2536</v>
      </c>
      <c r="K43" s="465">
        <v>-361</v>
      </c>
      <c r="L43" s="463">
        <v>-963</v>
      </c>
      <c r="M43" s="462">
        <v>-1589</v>
      </c>
      <c r="N43" s="460">
        <v>-2612</v>
      </c>
      <c r="O43" s="465">
        <v>-391</v>
      </c>
      <c r="P43" s="463" t="s">
        <v>123</v>
      </c>
      <c r="Q43" s="464">
        <v>476</v>
      </c>
      <c r="R43" s="460">
        <v>501</v>
      </c>
      <c r="S43" s="465" t="s">
        <v>123</v>
      </c>
      <c r="T43" s="463">
        <v>71</v>
      </c>
      <c r="U43" s="464">
        <v>17</v>
      </c>
      <c r="V43" s="729"/>
    </row>
    <row r="44" spans="3:22" s="71" customFormat="1" ht="15" customHeight="1">
      <c r="C44" s="818" t="s">
        <v>382</v>
      </c>
      <c r="D44" s="819"/>
      <c r="E44" s="470" t="s">
        <v>4</v>
      </c>
      <c r="F44" s="471" t="s">
        <v>383</v>
      </c>
      <c r="G44" s="501">
        <v>-59073</v>
      </c>
      <c r="H44" s="472">
        <v>-65951</v>
      </c>
      <c r="I44" s="501">
        <v>-52236</v>
      </c>
      <c r="J44" s="502">
        <v>-60161</v>
      </c>
      <c r="K44" s="503">
        <v>6028</v>
      </c>
      <c r="L44" s="475">
        <v>7594</v>
      </c>
      <c r="M44" s="501">
        <v>9809</v>
      </c>
      <c r="N44" s="502">
        <v>60581</v>
      </c>
      <c r="O44" s="503">
        <v>30947</v>
      </c>
      <c r="P44" s="475">
        <v>-23945</v>
      </c>
      <c r="Q44" s="476">
        <v>993</v>
      </c>
      <c r="R44" s="502">
        <v>-43292</v>
      </c>
      <c r="S44" s="503">
        <v>62285</v>
      </c>
      <c r="T44" s="475">
        <v>52601</v>
      </c>
      <c r="U44" s="476">
        <v>92806</v>
      </c>
      <c r="V44" s="734"/>
    </row>
    <row r="45" spans="3:22" s="71" customFormat="1" ht="15" customHeight="1">
      <c r="C45" s="818" t="s">
        <v>384</v>
      </c>
      <c r="D45" s="819"/>
      <c r="E45" s="470" t="s">
        <v>4</v>
      </c>
      <c r="F45" s="471" t="s">
        <v>385</v>
      </c>
      <c r="G45" s="504">
        <v>253984</v>
      </c>
      <c r="H45" s="504">
        <v>253984</v>
      </c>
      <c r="I45" s="472">
        <v>253984</v>
      </c>
      <c r="J45" s="505">
        <v>253984</v>
      </c>
      <c r="K45" s="506">
        <v>190070</v>
      </c>
      <c r="L45" s="507">
        <v>190070</v>
      </c>
      <c r="M45" s="472">
        <v>190070</v>
      </c>
      <c r="N45" s="505">
        <v>190070</v>
      </c>
      <c r="O45" s="506">
        <v>251309</v>
      </c>
      <c r="P45" s="507">
        <v>251309</v>
      </c>
      <c r="Q45" s="508">
        <v>251309</v>
      </c>
      <c r="R45" s="505">
        <v>251309</v>
      </c>
      <c r="S45" s="506">
        <v>205356</v>
      </c>
      <c r="T45" s="507">
        <v>205356</v>
      </c>
      <c r="U45" s="508">
        <v>205356</v>
      </c>
      <c r="V45" s="735"/>
    </row>
    <row r="46" spans="3:22" s="71" customFormat="1" ht="15" customHeight="1">
      <c r="C46" s="818" t="s">
        <v>386</v>
      </c>
      <c r="D46" s="819"/>
      <c r="E46" s="470" t="s">
        <v>4</v>
      </c>
      <c r="F46" s="471" t="s">
        <v>387</v>
      </c>
      <c r="G46" s="472">
        <v>-701</v>
      </c>
      <c r="H46" s="472">
        <v>-1507</v>
      </c>
      <c r="I46" s="472">
        <v>-655</v>
      </c>
      <c r="J46" s="473">
        <v>-3753</v>
      </c>
      <c r="K46" s="474">
        <v>-1828</v>
      </c>
      <c r="L46" s="475">
        <v>-3939</v>
      </c>
      <c r="M46" s="472">
        <v>-3703</v>
      </c>
      <c r="N46" s="473">
        <v>658</v>
      </c>
      <c r="O46" s="474">
        <v>-2244</v>
      </c>
      <c r="P46" s="475">
        <v>-3785</v>
      </c>
      <c r="Q46" s="476">
        <v>-2264</v>
      </c>
      <c r="R46" s="473">
        <v>-2661</v>
      </c>
      <c r="S46" s="474">
        <v>-879</v>
      </c>
      <c r="T46" s="475">
        <v>-1887</v>
      </c>
      <c r="U46" s="476">
        <v>-1907</v>
      </c>
      <c r="V46" s="731"/>
    </row>
    <row r="47" spans="3:22" s="71" customFormat="1" ht="15" customHeight="1" thickBot="1">
      <c r="C47" s="820" t="s">
        <v>388</v>
      </c>
      <c r="D47" s="821"/>
      <c r="E47" s="509" t="s">
        <v>4</v>
      </c>
      <c r="F47" s="510" t="s">
        <v>389</v>
      </c>
      <c r="G47" s="511">
        <v>194211</v>
      </c>
      <c r="H47" s="512">
        <v>186526</v>
      </c>
      <c r="I47" s="511">
        <v>201094</v>
      </c>
      <c r="J47" s="513">
        <v>190070</v>
      </c>
      <c r="K47" s="514">
        <v>194270</v>
      </c>
      <c r="L47" s="515">
        <v>193725</v>
      </c>
      <c r="M47" s="511">
        <v>196176</v>
      </c>
      <c r="N47" s="513">
        <v>251309</v>
      </c>
      <c r="O47" s="514">
        <v>280012</v>
      </c>
      <c r="P47" s="515">
        <v>223579</v>
      </c>
      <c r="Q47" s="516">
        <v>250038</v>
      </c>
      <c r="R47" s="513">
        <v>205356</v>
      </c>
      <c r="S47" s="514">
        <v>266763</v>
      </c>
      <c r="T47" s="515">
        <v>256070</v>
      </c>
      <c r="U47" s="516">
        <v>296256</v>
      </c>
      <c r="V47" s="736"/>
    </row>
    <row r="49" spans="7:10">
      <c r="G49" s="517"/>
      <c r="H49" s="517"/>
      <c r="I49" s="517"/>
      <c r="J49" s="517"/>
    </row>
  </sheetData>
  <mergeCells count="11">
    <mergeCell ref="S6:V6"/>
    <mergeCell ref="C44:D44"/>
    <mergeCell ref="C45:D45"/>
    <mergeCell ref="C46:D46"/>
    <mergeCell ref="C47:D47"/>
    <mergeCell ref="C6:D7"/>
    <mergeCell ref="E6:E7"/>
    <mergeCell ref="F6:F7"/>
    <mergeCell ref="G6:J6"/>
    <mergeCell ref="K6:N6"/>
    <mergeCell ref="O6:R6"/>
  </mergeCells>
  <phoneticPr fontId="4"/>
  <printOptions horizontalCentered="1" verticalCentered="1"/>
  <pageMargins left="0" right="0" top="0" bottom="0" header="0.31496062992125984" footer="0.31496062992125984"/>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518" t="s">
        <v>390</v>
      </c>
      <c r="C1" s="519"/>
      <c r="D1" s="519"/>
      <c r="E1" s="519"/>
      <c r="F1" s="519"/>
      <c r="G1" s="519"/>
      <c r="H1" s="519"/>
      <c r="I1" s="519"/>
      <c r="J1" s="519"/>
    </row>
    <row r="2" spans="1:10" ht="15" thickBot="1">
      <c r="A2" s="519" t="s">
        <v>391</v>
      </c>
      <c r="C2" s="519"/>
      <c r="D2" s="519"/>
      <c r="E2" s="519"/>
      <c r="F2" s="519"/>
      <c r="G2" s="519"/>
      <c r="H2" s="519"/>
      <c r="I2" s="519"/>
      <c r="J2" s="519"/>
    </row>
    <row r="3" spans="1:10" ht="18.75" thickBot="1">
      <c r="A3" s="520" t="s">
        <v>392</v>
      </c>
      <c r="B3" s="521">
        <v>106.09</v>
      </c>
      <c r="J3" s="519"/>
    </row>
    <row r="4" spans="1:10" ht="14.25">
      <c r="A4" s="522" t="s">
        <v>393</v>
      </c>
      <c r="B4" s="523" t="s">
        <v>394</v>
      </c>
      <c r="C4" s="519"/>
      <c r="J4" s="519"/>
    </row>
    <row r="5" spans="1:10" ht="14.25">
      <c r="A5" s="522"/>
      <c r="B5" s="522"/>
      <c r="C5" s="519"/>
      <c r="J5" s="519"/>
    </row>
    <row r="6" spans="1:10" ht="14.25">
      <c r="A6" s="519"/>
      <c r="B6" s="519"/>
      <c r="C6" s="519"/>
      <c r="J6" s="519"/>
    </row>
    <row r="7" spans="1:10" ht="14.25">
      <c r="B7" s="519" t="s">
        <v>395</v>
      </c>
      <c r="C7" s="519"/>
      <c r="J7" s="519"/>
    </row>
    <row r="8" spans="1:10" ht="14.25">
      <c r="A8" s="519"/>
      <c r="B8" s="518" t="s">
        <v>396</v>
      </c>
      <c r="C8" s="519"/>
      <c r="J8" s="519"/>
    </row>
    <row r="9" spans="1:10" s="524" customFormat="1" ht="15" customHeight="1">
      <c r="B9" s="525" t="s">
        <v>397</v>
      </c>
    </row>
    <row r="10" spans="1:10" s="524" customFormat="1" ht="15" customHeight="1" thickBot="1">
      <c r="B10" s="526"/>
    </row>
    <row r="11" spans="1:10" ht="21.75" customHeight="1">
      <c r="B11" s="828"/>
      <c r="C11" s="831" t="s">
        <v>533</v>
      </c>
      <c r="D11" s="831" t="s">
        <v>534</v>
      </c>
      <c r="E11" s="831" t="s">
        <v>524</v>
      </c>
      <c r="F11" s="831" t="s">
        <v>525</v>
      </c>
    </row>
    <row r="12" spans="1:10" ht="21.75" customHeight="1">
      <c r="B12" s="829"/>
      <c r="C12" s="832"/>
      <c r="D12" s="832"/>
      <c r="E12" s="832"/>
      <c r="F12" s="832"/>
    </row>
    <row r="13" spans="1:10" ht="21.75" customHeight="1" thickBot="1">
      <c r="B13" s="830"/>
      <c r="C13" s="833"/>
      <c r="D13" s="833"/>
      <c r="E13" s="833"/>
      <c r="F13" s="833"/>
    </row>
    <row r="14" spans="1:10" ht="49.5" customHeight="1" thickBot="1">
      <c r="B14" s="527" t="s">
        <v>392</v>
      </c>
      <c r="C14" s="760">
        <v>108.55</v>
      </c>
      <c r="D14" s="528">
        <v>106.09</v>
      </c>
      <c r="E14" s="528">
        <v>108.6</v>
      </c>
      <c r="F14" s="528">
        <v>107</v>
      </c>
    </row>
    <row r="15" spans="1:10" ht="49.5" customHeight="1" thickBot="1">
      <c r="B15" s="529" t="s">
        <v>517</v>
      </c>
      <c r="C15" s="753">
        <v>121.06</v>
      </c>
      <c r="D15" s="761">
        <v>122.42</v>
      </c>
      <c r="E15" s="530">
        <v>120.81</v>
      </c>
      <c r="F15" s="753">
        <v>116</v>
      </c>
    </row>
  </sheetData>
  <mergeCells count="5">
    <mergeCell ref="B11:B13"/>
    <mergeCell ref="C11:C13"/>
    <mergeCell ref="D11:D13"/>
    <mergeCell ref="E11:E13"/>
    <mergeCell ref="F11:F13"/>
  </mergeCells>
  <phoneticPr fontId="15"/>
  <dataValidations disablePrompts="1"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view="pageBreakPreview" zoomScale="70" zoomScaleNormal="70" zoomScaleSheetLayoutView="70" workbookViewId="0"/>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2" width="13.625" style="6" customWidth="1"/>
    <col min="23" max="23" width="11.5" style="6" customWidth="1"/>
    <col min="24" max="16384" width="9" style="6"/>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ht="15" customHeight="1">
      <c r="B2" s="531" t="s">
        <v>399</v>
      </c>
    </row>
    <row r="3" spans="1:22" s="7" customFormat="1" ht="18" customHeight="1">
      <c r="A3" s="5"/>
      <c r="B3" s="5" t="s">
        <v>1</v>
      </c>
    </row>
    <row r="4" spans="1:22" s="9" customFormat="1" ht="9" customHeight="1">
      <c r="A4" s="5"/>
      <c r="B4" s="8"/>
    </row>
    <row r="5" spans="1:22" s="12" customFormat="1" ht="18" customHeight="1" thickBot="1">
      <c r="A5" s="10"/>
      <c r="B5" s="101" t="str">
        <f>"（単位：百万"&amp;'為替換算(currency conversion)'!$A$3&amp;"/Unit: "&amp;'為替換算(currency conversion)'!$A$3&amp;" million）"</f>
        <v>（単位：百万USD/Unit: USD million）</v>
      </c>
      <c r="C5" s="532"/>
      <c r="D5" s="532"/>
    </row>
    <row r="6" spans="1:22" s="16" customFormat="1" ht="18.75" customHeight="1">
      <c r="A6" s="13"/>
      <c r="B6" s="14"/>
      <c r="C6" s="15"/>
      <c r="D6" s="787" t="s">
        <v>3</v>
      </c>
      <c r="E6" s="789" t="s">
        <v>4</v>
      </c>
      <c r="F6" s="791" t="s">
        <v>5</v>
      </c>
      <c r="G6" s="762" t="s">
        <v>62</v>
      </c>
      <c r="H6" s="763"/>
      <c r="I6" s="763"/>
      <c r="J6" s="764"/>
      <c r="K6" s="762" t="s">
        <v>400</v>
      </c>
      <c r="L6" s="763"/>
      <c r="M6" s="763"/>
      <c r="N6" s="763"/>
      <c r="O6" s="762" t="s">
        <v>8</v>
      </c>
      <c r="P6" s="763"/>
      <c r="Q6" s="763"/>
      <c r="R6" s="764"/>
      <c r="S6" s="762" t="s">
        <v>526</v>
      </c>
      <c r="T6" s="763"/>
      <c r="U6" s="763"/>
      <c r="V6" s="764"/>
    </row>
    <row r="7" spans="1:22" s="16" customFormat="1" ht="27" customHeight="1" thickBot="1">
      <c r="A7" s="13"/>
      <c r="B7" s="17"/>
      <c r="C7" s="18"/>
      <c r="D7" s="788"/>
      <c r="E7" s="790"/>
      <c r="F7" s="792"/>
      <c r="G7" s="19" t="s">
        <v>9</v>
      </c>
      <c r="H7" s="20" t="s">
        <v>10</v>
      </c>
      <c r="I7" s="20" t="s">
        <v>11</v>
      </c>
      <c r="J7" s="21" t="s">
        <v>12</v>
      </c>
      <c r="K7" s="19" t="s">
        <v>9</v>
      </c>
      <c r="L7" s="20" t="s">
        <v>10</v>
      </c>
      <c r="M7" s="20" t="s">
        <v>11</v>
      </c>
      <c r="N7" s="533" t="s">
        <v>12</v>
      </c>
      <c r="O7" s="19" t="s">
        <v>9</v>
      </c>
      <c r="P7" s="20" t="s">
        <v>10</v>
      </c>
      <c r="Q7" s="20" t="s">
        <v>11</v>
      </c>
      <c r="R7" s="21" t="s">
        <v>12</v>
      </c>
      <c r="S7" s="19" t="s">
        <v>9</v>
      </c>
      <c r="T7" s="20" t="s">
        <v>245</v>
      </c>
      <c r="U7" s="20" t="s">
        <v>248</v>
      </c>
      <c r="V7" s="21" t="s">
        <v>247</v>
      </c>
    </row>
    <row r="8" spans="1:22" s="29" customFormat="1" ht="18" customHeight="1">
      <c r="A8" s="22"/>
      <c r="B8" s="784" t="s">
        <v>401</v>
      </c>
      <c r="C8" s="783"/>
      <c r="D8" s="783"/>
      <c r="E8" s="23" t="s">
        <v>31</v>
      </c>
      <c r="F8" s="24" t="s">
        <v>402</v>
      </c>
      <c r="G8" s="25">
        <f>IF('セグメント(Segment)'!G8="-","-",'セグメント(Segment)'!G8/'為替換算(currency conversion)'!$B$3)</f>
        <v>4433.2359317560558</v>
      </c>
      <c r="H8" s="26">
        <f>IF('セグメント(Segment)'!H8="-","-",'セグメント(Segment)'!H8/'為替換算(currency conversion)'!$B$3)</f>
        <v>9053.3037986615127</v>
      </c>
      <c r="I8" s="26">
        <f>IF('セグメント(Segment)'!I8="-","-",'セグメント(Segment)'!I8/'為替換算(currency conversion)'!$B$3)</f>
        <v>13951.503440475068</v>
      </c>
      <c r="J8" s="27">
        <f>IF('セグメント(Segment)'!J8="-","-",'セグメント(Segment)'!J8/'為替換算(currency conversion)'!$B$3)</f>
        <v>19226.034499010275</v>
      </c>
      <c r="K8" s="25">
        <f>IF('セグメント(Segment)'!K8="-","-",'セグメント(Segment)'!K8/'為替換算(currency conversion)'!$B$3)</f>
        <v>4762.3715713073807</v>
      </c>
      <c r="L8" s="26">
        <f>IF('セグメント(Segment)'!L8="-","-",'セグメント(Segment)'!L8/'為替換算(currency conversion)'!$B$3)</f>
        <v>9640.1357338109156</v>
      </c>
      <c r="M8" s="26">
        <f>IF('セグメント(Segment)'!M8="-","-",'セグメント(Segment)'!M8/'為替換算(currency conversion)'!$B$3)</f>
        <v>14616.702799509849</v>
      </c>
      <c r="N8" s="534">
        <f>IF('セグメント(Segment)'!N8="-","-",'セグメント(Segment)'!N8/'為替換算(currency conversion)'!$B$3)</f>
        <v>20394.240738995191</v>
      </c>
      <c r="O8" s="25">
        <f>IF('セグメント(Segment)'!O8="-","-",'セグメント(Segment)'!O8/'為替換算(currency conversion)'!$B$3)</f>
        <v>4970.0820058440941</v>
      </c>
      <c r="P8" s="26">
        <f>IF('セグメント(Segment)'!P8="-","-",'セグメント(Segment)'!P8/'為替換算(currency conversion)'!$B$3)</f>
        <v>10159.47780186634</v>
      </c>
      <c r="Q8" s="26">
        <f>IF('セグメント(Segment)'!Q8="-","-",'セグメント(Segment)'!Q8/'為替換算(currency conversion)'!$B$3)</f>
        <v>15477.773588462625</v>
      </c>
      <c r="R8" s="662">
        <f>IF('セグメント(Segment)'!R8="-","-",'セグメント(Segment)'!R8/'為替換算(currency conversion)'!$B$3)</f>
        <v>21366.839475916673</v>
      </c>
      <c r="S8" s="25">
        <f>IF('セグメント(Segment)'!S8="-","-",'セグメント(Segment)'!S8/'為替換算(currency conversion)'!$B$3)</f>
        <v>5004.5810161183899</v>
      </c>
      <c r="T8" s="26">
        <f>IF('セグメント(Segment)'!T8="-","-",'セグメント(Segment)'!T8/'為替換算(currency conversion)'!$B$3)</f>
        <v>10181.138655858233</v>
      </c>
      <c r="U8" s="26">
        <f>IF('セグメント(Segment)'!U8="-","-",'セグメント(Segment)'!U8/'為替換算(currency conversion)'!$B$3)</f>
        <v>15631.972853237816</v>
      </c>
      <c r="V8" s="737"/>
    </row>
    <row r="9" spans="1:22" s="29" customFormat="1" ht="18" customHeight="1">
      <c r="A9" s="22"/>
      <c r="B9" s="30"/>
      <c r="C9" s="780" t="s">
        <v>17</v>
      </c>
      <c r="D9" s="781"/>
      <c r="E9" s="31" t="s">
        <v>31</v>
      </c>
      <c r="F9" s="32" t="s">
        <v>67</v>
      </c>
      <c r="G9" s="33">
        <f>IF('セグメント(Segment)'!G9="-","-",'セグメント(Segment)'!G9/'為替換算(currency conversion)'!$B$3)</f>
        <v>853.171835234235</v>
      </c>
      <c r="H9" s="34">
        <f>IF('セグメント(Segment)'!H9="-","-",'セグメント(Segment)'!H9/'為替換算(currency conversion)'!$B$3)</f>
        <v>1807.5219153548874</v>
      </c>
      <c r="I9" s="34">
        <f>IF('セグメント(Segment)'!I9="-","-",'セグメント(Segment)'!I9/'為替換算(currency conversion)'!$B$3)</f>
        <v>2818.0507116599115</v>
      </c>
      <c r="J9" s="35">
        <f>IF('セグメント(Segment)'!J9="-","-",'セグメント(Segment)'!J9/'為替換算(currency conversion)'!$B$3)</f>
        <v>4193.9673861815436</v>
      </c>
      <c r="K9" s="33">
        <f>IF('セグメント(Segment)'!K9="-","-",'セグメント(Segment)'!K9/'為替換算(currency conversion)'!$B$3)</f>
        <v>1005.8723725139032</v>
      </c>
      <c r="L9" s="34">
        <f>IF('セグメント(Segment)'!L9="-","-",'セグメント(Segment)'!L9/'為替換算(currency conversion)'!$B$3)</f>
        <v>1964.7846168347628</v>
      </c>
      <c r="M9" s="34">
        <f>IF('セグメント(Segment)'!M9="-","-",'セグメント(Segment)'!M9/'為替換算(currency conversion)'!$B$3)</f>
        <v>2991.9879347723631</v>
      </c>
      <c r="N9" s="535">
        <f>IF('セグメント(Segment)'!N9="-","-",'セグメント(Segment)'!N9/'為替換算(currency conversion)'!$B$3)</f>
        <v>4523.8476765010837</v>
      </c>
      <c r="O9" s="33">
        <f>IF('セグメント(Segment)'!O9="-","-",'セグメント(Segment)'!O9/'為替換算(currency conversion)'!$B$3)</f>
        <v>943.91554340654159</v>
      </c>
      <c r="P9" s="34">
        <f>IF('セグメント(Segment)'!P9="-","-",'セグメント(Segment)'!P9/'為替換算(currency conversion)'!$B$3)</f>
        <v>2007.6067489867094</v>
      </c>
      <c r="Q9" s="34">
        <f>IF('セグメント(Segment)'!Q9="-","-",'セグメント(Segment)'!Q9/'為替換算(currency conversion)'!$B$3)</f>
        <v>3143.9343953247244</v>
      </c>
      <c r="R9" s="663">
        <f>IF('セグメント(Segment)'!R9="-","-",'セグメント(Segment)'!R9/'為替換算(currency conversion)'!$B$3)</f>
        <v>4714.4499952870201</v>
      </c>
      <c r="S9" s="33">
        <f>IF('セグメント(Segment)'!S9="-","-",'セグメント(Segment)'!S9/'為替換算(currency conversion)'!$B$3)</f>
        <v>1030.1065133377322</v>
      </c>
      <c r="T9" s="34">
        <f>IF('セグメント(Segment)'!T9="-","-",'セグメント(Segment)'!T9/'為替換算(currency conversion)'!$B$3)</f>
        <v>2171.5336035441605</v>
      </c>
      <c r="U9" s="34">
        <f>IF('セグメント(Segment)'!U9="-","-",'セグメント(Segment)'!U9/'為替換算(currency conversion)'!$B$3)</f>
        <v>3360.4203977754737</v>
      </c>
      <c r="V9" s="738"/>
    </row>
    <row r="10" spans="1:22" s="29" customFormat="1" ht="18" customHeight="1">
      <c r="A10" s="22"/>
      <c r="B10" s="30"/>
      <c r="C10" s="769" t="s">
        <v>19</v>
      </c>
      <c r="D10" s="770"/>
      <c r="E10" s="37" t="s">
        <v>4</v>
      </c>
      <c r="F10" s="38" t="s">
        <v>20</v>
      </c>
      <c r="G10" s="33">
        <f>IF('セグメント(Segment)'!G10="-","-",'セグメント(Segment)'!G10/'為替換算(currency conversion)'!$B$3)</f>
        <v>1231.303610142332</v>
      </c>
      <c r="H10" s="39">
        <f>IF('セグメント(Segment)'!H10="-","-",'セグメント(Segment)'!H10/'為替換算(currency conversion)'!$B$3)</f>
        <v>2519.9076256009048</v>
      </c>
      <c r="I10" s="39">
        <f>IF('セグメント(Segment)'!I10="-","-",'セグメント(Segment)'!I10/'為替換算(currency conversion)'!$B$3)</f>
        <v>3842.9823734564989</v>
      </c>
      <c r="J10" s="40">
        <f>IF('セグメント(Segment)'!J10="-","-",'セグメント(Segment)'!J10/'為替換算(currency conversion)'!$B$3)</f>
        <v>5277.8489961353562</v>
      </c>
      <c r="K10" s="33">
        <f>IF('セグメント(Segment)'!K10="-","-",'セグメント(Segment)'!K10/'為替換算(currency conversion)'!$B$3)</f>
        <v>1234.150249787916</v>
      </c>
      <c r="L10" s="39">
        <f>IF('セグメント(Segment)'!L10="-","-",'セグメント(Segment)'!L10/'為替換算(currency conversion)'!$B$3)</f>
        <v>2507.8518239230839</v>
      </c>
      <c r="M10" s="39">
        <f>IF('セグメント(Segment)'!M10="-","-",'セグメント(Segment)'!M10/'為替換算(currency conversion)'!$B$3)</f>
        <v>3764.1625035347347</v>
      </c>
      <c r="N10" s="536">
        <f>IF('セグメント(Segment)'!N10="-","-",'セグメント(Segment)'!N10/'為替換算(currency conversion)'!$B$3)</f>
        <v>5270.3836365350171</v>
      </c>
      <c r="O10" s="33">
        <f>IF('セグメント(Segment)'!O10="-","-",'セグメント(Segment)'!O10/'為替換算(currency conversion)'!$B$3)</f>
        <v>1310.5759261004807</v>
      </c>
      <c r="P10" s="39">
        <f>IF('セグメント(Segment)'!P10="-","-",'セグメント(Segment)'!P10/'為替換算(currency conversion)'!$B$3)</f>
        <v>2647.3183146385145</v>
      </c>
      <c r="Q10" s="39">
        <f>IF('セグメント(Segment)'!Q10="-","-",'セグメント(Segment)'!Q10/'為替換算(currency conversion)'!$B$3)</f>
        <v>3979.1403525308697</v>
      </c>
      <c r="R10" s="45">
        <f>IF('セグメント(Segment)'!R10="-","-",'セグメント(Segment)'!R10/'為替換算(currency conversion)'!$B$3)</f>
        <v>5470.4778961259308</v>
      </c>
      <c r="S10" s="33">
        <f>IF('セグメント(Segment)'!S10="-","-",'セグメント(Segment)'!S10/'為替換算(currency conversion)'!$B$3)</f>
        <v>1301.7155245546235</v>
      </c>
      <c r="T10" s="39">
        <f>IF('セグメント(Segment)'!T10="-","-",'セグメント(Segment)'!T10/'為替換算(currency conversion)'!$B$3)</f>
        <v>2681.4025827127907</v>
      </c>
      <c r="U10" s="39">
        <f>IF('セグメント(Segment)'!U10="-","-",'セグメント(Segment)'!U10/'為替換算(currency conversion)'!$B$3)</f>
        <v>4109.1997360731457</v>
      </c>
      <c r="V10" s="739"/>
    </row>
    <row r="11" spans="1:22" s="29" customFormat="1" ht="18" customHeight="1">
      <c r="A11" s="22"/>
      <c r="B11" s="30"/>
      <c r="C11" s="769" t="s">
        <v>21</v>
      </c>
      <c r="D11" s="770"/>
      <c r="E11" s="37" t="s">
        <v>4</v>
      </c>
      <c r="F11" s="38" t="s">
        <v>22</v>
      </c>
      <c r="G11" s="33">
        <f>IF('セグメント(Segment)'!G11="-","-",'セグメント(Segment)'!G11/'為替換算(currency conversion)'!$B$3)</f>
        <v>1010.2648694504666</v>
      </c>
      <c r="H11" s="39">
        <f>IF('セグメント(Segment)'!H11="-","-",'セグメント(Segment)'!H11/'為替換算(currency conversion)'!$B$3)</f>
        <v>2084.7582241493069</v>
      </c>
      <c r="I11" s="39">
        <f>IF('セグメント(Segment)'!I11="-","-",'セグメント(Segment)'!I11/'為替換算(currency conversion)'!$B$3)</f>
        <v>3235.300216797059</v>
      </c>
      <c r="J11" s="40">
        <f>IF('セグメント(Segment)'!J11="-","-",'セグメント(Segment)'!J11/'為替換算(currency conversion)'!$B$3)</f>
        <v>4506.6170232821187</v>
      </c>
      <c r="K11" s="33">
        <f>IF('セグメント(Segment)'!K11="-","-",'セグメント(Segment)'!K11/'為替換算(currency conversion)'!$B$3)</f>
        <v>1137.6190027335281</v>
      </c>
      <c r="L11" s="39">
        <f>IF('セグメント(Segment)'!L11="-","-",'セグメント(Segment)'!L11/'為替換算(currency conversion)'!$B$3)</f>
        <v>2361.6174945800735</v>
      </c>
      <c r="M11" s="39">
        <f>IF('セグメント(Segment)'!M11="-","-",'セグメント(Segment)'!M11/'為替換算(currency conversion)'!$B$3)</f>
        <v>3589.9330756904515</v>
      </c>
      <c r="N11" s="536">
        <f>IF('セグメント(Segment)'!N11="-","-",'セグメント(Segment)'!N11/'為替換算(currency conversion)'!$B$3)</f>
        <v>4994.0239419360914</v>
      </c>
      <c r="O11" s="33">
        <f>IF('セグメント(Segment)'!O11="-","-",'セグメント(Segment)'!O11/'為替換算(currency conversion)'!$B$3)</f>
        <v>1273.6355924215288</v>
      </c>
      <c r="P11" s="39">
        <f>IF('セグメント(Segment)'!P11="-","-",'セグメント(Segment)'!P11/'為替換算(currency conversion)'!$B$3)</f>
        <v>2658.7520030163068</v>
      </c>
      <c r="Q11" s="39">
        <f>IF('セグメント(Segment)'!Q11="-","-",'セグメント(Segment)'!Q11/'為替換算(currency conversion)'!$B$3)</f>
        <v>4054.0295975115469</v>
      </c>
      <c r="R11" s="45">
        <f>IF('セグメント(Segment)'!R11="-","-",'セグメント(Segment)'!R11/'為替換算(currency conversion)'!$B$3)</f>
        <v>5547.9121500612682</v>
      </c>
      <c r="S11" s="33">
        <f>IF('セグメント(Segment)'!S11="-","-",'セグメント(Segment)'!S11/'為替換算(currency conversion)'!$B$3)</f>
        <v>1283.7684984447167</v>
      </c>
      <c r="T11" s="39">
        <f>IF('セグメント(Segment)'!T11="-","-",'セグメント(Segment)'!T11/'為替換算(currency conversion)'!$B$3)</f>
        <v>2651.6259779432557</v>
      </c>
      <c r="U11" s="39">
        <f>IF('セグメント(Segment)'!U11="-","-",'セグメント(Segment)'!U11/'為替換算(currency conversion)'!$B$3)</f>
        <v>4025.2050146102365</v>
      </c>
      <c r="V11" s="739"/>
    </row>
    <row r="12" spans="1:22" s="29" customFormat="1" ht="18" customHeight="1">
      <c r="A12" s="22"/>
      <c r="B12" s="30"/>
      <c r="C12" s="769" t="s">
        <v>23</v>
      </c>
      <c r="D12" s="770"/>
      <c r="E12" s="42" t="s">
        <v>403</v>
      </c>
      <c r="F12" s="43" t="s">
        <v>404</v>
      </c>
      <c r="G12" s="33">
        <f>IF('セグメント(Segment)'!G12="-","-",'セグメント(Segment)'!G12/'為替換算(currency conversion)'!$B$3)</f>
        <v>1045.7347535111696</v>
      </c>
      <c r="H12" s="44">
        <f>IF('セグメント(Segment)'!H12="-","-",'セグメント(Segment)'!H12/'為替換算(currency conversion)'!$B$3)</f>
        <v>2066.3870298802904</v>
      </c>
      <c r="I12" s="44">
        <f>IF('セグメント(Segment)'!I12="-","-",'セグメント(Segment)'!I12/'為替換算(currency conversion)'!$B$3)</f>
        <v>3076.8404185125837</v>
      </c>
      <c r="J12" s="45">
        <f>IF('セグメント(Segment)'!J12="-","-",'セグメント(Segment)'!J12/'為替換算(currency conversion)'!$B$3)</f>
        <v>4033.7260816288058</v>
      </c>
      <c r="K12" s="33">
        <f>IF('セグメント(Segment)'!K12="-","-",'セグメント(Segment)'!K12/'為替換算(currency conversion)'!$B$3)</f>
        <v>956.45206899802054</v>
      </c>
      <c r="L12" s="46">
        <f>IF('セグメント(Segment)'!L12="-","-",'セグメント(Segment)'!L12/'為替換算(currency conversion)'!$B$3)</f>
        <v>1969.1488358940521</v>
      </c>
      <c r="M12" s="46">
        <f>IF('セグメント(Segment)'!M12="-","-",'セグメント(Segment)'!M12/'為替換算(currency conversion)'!$B$3)</f>
        <v>2958.8368366481291</v>
      </c>
      <c r="N12" s="537">
        <f>IF('セグメント(Segment)'!N12="-","-",'セグメント(Segment)'!N12/'為替換算(currency conversion)'!$B$3)</f>
        <v>3977.0006598171362</v>
      </c>
      <c r="O12" s="33">
        <f>IF('セグメント(Segment)'!O12="-","-",'セグメント(Segment)'!O12/'為替換算(currency conversion)'!$B$3)</f>
        <v>971.14713922141573</v>
      </c>
      <c r="P12" s="46">
        <f>IF('セグメント(Segment)'!P12="-","-",'セグメント(Segment)'!P12/'為替換算(currency conversion)'!$B$3)</f>
        <v>1965.0108398529551</v>
      </c>
      <c r="Q12" s="46">
        <f>IF('セグメント(Segment)'!Q12="-","-",'セグメント(Segment)'!Q12/'為替換算(currency conversion)'!$B$3)</f>
        <v>2959.5437835799794</v>
      </c>
      <c r="R12" s="664">
        <f>IF('セグメント(Segment)'!R12="-","-",'セグメント(Segment)'!R12/'為替換算(currency conversion)'!$B$3)</f>
        <v>4015.5528325007067</v>
      </c>
      <c r="S12" s="33">
        <f>IF('セグメント(Segment)'!S12="-","-",'セグメント(Segment)'!S12/'為替換算(currency conversion)'!$B$3)</f>
        <v>989.31096239042324</v>
      </c>
      <c r="T12" s="46">
        <f>IF('セグメント(Segment)'!T12="-","-",'セグメント(Segment)'!T12/'為替換算(currency conversion)'!$B$3)</f>
        <v>1963.1444999528701</v>
      </c>
      <c r="U12" s="46">
        <f>IF('セグメント(Segment)'!U12="-","-",'セグメント(Segment)'!U12/'為替換算(currency conversion)'!$B$3)</f>
        <v>2992.5723442360259</v>
      </c>
      <c r="V12" s="740"/>
    </row>
    <row r="13" spans="1:22" s="29" customFormat="1" ht="18" customHeight="1">
      <c r="A13" s="22"/>
      <c r="B13" s="30"/>
      <c r="C13" s="769" t="s">
        <v>25</v>
      </c>
      <c r="D13" s="770"/>
      <c r="E13" s="42" t="s">
        <v>403</v>
      </c>
      <c r="F13" s="43" t="s">
        <v>405</v>
      </c>
      <c r="G13" s="33">
        <f>IF('セグメント(Segment)'!G13="-","-",'セグメント(Segment)'!G13/'為替換算(currency conversion)'!$B$3)</f>
        <v>814.91186728249602</v>
      </c>
      <c r="H13" s="46">
        <f>IF('セグメント(Segment)'!H13="-","-",'セグメント(Segment)'!H13/'為替換算(currency conversion)'!$B$3)</f>
        <v>1669.2713733622395</v>
      </c>
      <c r="I13" s="46">
        <f>IF('セグメント(Segment)'!I13="-","-",'セグメント(Segment)'!I13/'為替換算(currency conversion)'!$B$3)</f>
        <v>2654.321802243378</v>
      </c>
      <c r="J13" s="47">
        <f>IF('セグメント(Segment)'!J13="-","-",'セグメント(Segment)'!J13/'為替換算(currency conversion)'!$B$3)</f>
        <v>3652.4837402205671</v>
      </c>
      <c r="K13" s="33">
        <f>IF('セグメント(Segment)'!K13="-","-",'セグメント(Segment)'!K13/'為替換算(currency conversion)'!$B$3)</f>
        <v>977.38712413988117</v>
      </c>
      <c r="L13" s="46">
        <f>IF('セグメント(Segment)'!L13="-","-",'セグメント(Segment)'!L13/'為替換算(currency conversion)'!$B$3)</f>
        <v>1947.4691299839758</v>
      </c>
      <c r="M13" s="46">
        <f>IF('セグメント(Segment)'!M13="-","-",'セグメント(Segment)'!M13/'為替換算(currency conversion)'!$B$3)</f>
        <v>3039.5890281836178</v>
      </c>
      <c r="N13" s="537">
        <f>IF('セグメント(Segment)'!N13="-","-",'セグメント(Segment)'!N13/'為替換算(currency conversion)'!$B$3)</f>
        <v>4148.6756527476673</v>
      </c>
      <c r="O13" s="33">
        <f>IF('セグメント(Segment)'!O13="-","-",'セグメント(Segment)'!O13/'為替換算(currency conversion)'!$B$3)</f>
        <v>1044.6601941747572</v>
      </c>
      <c r="P13" s="46">
        <f>IF('セグメント(Segment)'!P13="-","-",'セグメント(Segment)'!P13/'為替換算(currency conversion)'!$B$3)</f>
        <v>2049.8256197568103</v>
      </c>
      <c r="Q13" s="46">
        <f>IF('セグメント(Segment)'!Q13="-","-",'セグメント(Segment)'!Q13/'為替換算(currency conversion)'!$B$3)</f>
        <v>3154.6140069752096</v>
      </c>
      <c r="R13" s="664">
        <f>IF('セグメント(Segment)'!R13="-","-",'セグメント(Segment)'!R13/'為替換算(currency conversion)'!$B$3)</f>
        <v>4292.9776604769531</v>
      </c>
      <c r="S13" s="33">
        <f>IF('セグメント(Segment)'!S13="-","-",'セグメント(Segment)'!S13/'為替換算(currency conversion)'!$B$3)</f>
        <v>998.04882646809313</v>
      </c>
      <c r="T13" s="46">
        <f>IF('セグメント(Segment)'!T13="-","-",'セグメント(Segment)'!T13/'為替換算(currency conversion)'!$B$3)</f>
        <v>1997.0496748044113</v>
      </c>
      <c r="U13" s="46">
        <f>IF('セグメント(Segment)'!U13="-","-",'セグメント(Segment)'!U13/'為替換算(currency conversion)'!$B$3)</f>
        <v>3114.7799038552171</v>
      </c>
      <c r="V13" s="740"/>
    </row>
    <row r="14" spans="1:22" s="29" customFormat="1" ht="18" customHeight="1">
      <c r="A14" s="22"/>
      <c r="B14" s="30"/>
      <c r="C14" s="771" t="s">
        <v>37</v>
      </c>
      <c r="D14" s="772"/>
      <c r="E14" s="49" t="s">
        <v>4</v>
      </c>
      <c r="F14" s="50" t="s">
        <v>28</v>
      </c>
      <c r="G14" s="51">
        <f>IF('セグメント(Segment)'!G14="-","-",'セグメント(Segment)'!G14/'為替換算(currency conversion)'!$B$3)</f>
        <v>-522.15100386464326</v>
      </c>
      <c r="H14" s="52">
        <f>IF('セグメント(Segment)'!H14="-","-",'セグメント(Segment)'!H14/'為替換算(currency conversion)'!$B$3)</f>
        <v>-1094.5423696861155</v>
      </c>
      <c r="I14" s="52">
        <f>IF('セグメント(Segment)'!I14="-","-",'セグメント(Segment)'!I14/'為替換算(currency conversion)'!$B$3)</f>
        <v>-1675.9920821943633</v>
      </c>
      <c r="J14" s="53">
        <f>IF('セグメント(Segment)'!J14="-","-",'セグメント(Segment)'!J14/'為替換算(currency conversion)'!$B$3)</f>
        <v>-2438.6181543972098</v>
      </c>
      <c r="K14" s="51">
        <f>IF('セグメント(Segment)'!K14="-","-",'セグメント(Segment)'!K14/'為替換算(currency conversion)'!$B$3)</f>
        <v>-549.10924686586861</v>
      </c>
      <c r="L14" s="52">
        <f>IF('セグメント(Segment)'!L14="-","-",'セグメント(Segment)'!L14/'為替換算(currency conversion)'!$B$3)</f>
        <v>-1110.7361674050335</v>
      </c>
      <c r="M14" s="52">
        <f>IF('セグメント(Segment)'!M14="-","-",'セグメント(Segment)'!M14/'為替換算(currency conversion)'!$B$3)</f>
        <v>-1727.8065793194457</v>
      </c>
      <c r="N14" s="538">
        <f>IF('セグメント(Segment)'!N14="-","-",'セグメント(Segment)'!N14/'為替換算(currency conversion)'!$B$3)</f>
        <v>-2519.690828541804</v>
      </c>
      <c r="O14" s="51">
        <f>IF('セグメント(Segment)'!O14="-","-",'セグメント(Segment)'!O14/'為替換算(currency conversion)'!$B$3)</f>
        <v>-573.861815439721</v>
      </c>
      <c r="P14" s="52">
        <f>IF('セグメント(Segment)'!P14="-","-",'セグメント(Segment)'!P14/'為替換算(currency conversion)'!$B$3)</f>
        <v>-1169.0357243849562</v>
      </c>
      <c r="Q14" s="52">
        <f>IF('セグメント(Segment)'!Q14="-","-",'セグメント(Segment)'!Q14/'為替換算(currency conversion)'!$B$3)</f>
        <v>-1813.488547459704</v>
      </c>
      <c r="R14" s="665">
        <f>IF('セグメント(Segment)'!R14="-","-",'セグメント(Segment)'!R14/'為替換算(currency conversion)'!$B$3)</f>
        <v>-2674.5216325761144</v>
      </c>
      <c r="S14" s="51">
        <f>IF('セグメント(Segment)'!S14="-","-",'セグメント(Segment)'!S14/'為替換算(currency conversion)'!$B$3)</f>
        <v>-598.36930907719864</v>
      </c>
      <c r="T14" s="52">
        <f>IF('セグメント(Segment)'!T14="-","-",'セグメント(Segment)'!T14/'為替換算(currency conversion)'!$B$3)</f>
        <v>-1283.6082571401639</v>
      </c>
      <c r="U14" s="52">
        <f>IF('セグメント(Segment)'!U14="-","-",'セグメント(Segment)'!U14/'為替換算(currency conversion)'!$B$3)</f>
        <v>-1970.1951173531907</v>
      </c>
      <c r="V14" s="741"/>
    </row>
    <row r="15" spans="1:22" s="16" customFormat="1" ht="18" customHeight="1">
      <c r="A15" s="22"/>
      <c r="B15" s="785" t="s">
        <v>29</v>
      </c>
      <c r="C15" s="786"/>
      <c r="D15" s="786"/>
      <c r="E15" s="55" t="s">
        <v>4</v>
      </c>
      <c r="F15" s="24" t="s">
        <v>406</v>
      </c>
      <c r="G15" s="56">
        <f>IF('セグメント(Segment)'!G15="-","-",'セグメント(Segment)'!G15/'為替換算(currency conversion)'!$B$3)</f>
        <v>247.94985389763409</v>
      </c>
      <c r="H15" s="57">
        <f>IF('セグメント(Segment)'!H15="-","-",'セグメント(Segment)'!H15/'為替換算(currency conversion)'!$B$3)</f>
        <v>531.0491092468659</v>
      </c>
      <c r="I15" s="57">
        <f>IF('セグメント(Segment)'!I15="-","-",'セグメント(Segment)'!I15/'為替換算(currency conversion)'!$B$3)</f>
        <v>821.73626166462429</v>
      </c>
      <c r="J15" s="58">
        <f>IF('セグメント(Segment)'!J15="-","-",'セグメント(Segment)'!J15/'為替換算(currency conversion)'!$B$3)</f>
        <v>1160.5240833254784</v>
      </c>
      <c r="K15" s="56">
        <f>IF('セグメント(Segment)'!K15="-","-",'セグメント(Segment)'!K15/'為替換算(currency conversion)'!$B$3)</f>
        <v>274.68187388066735</v>
      </c>
      <c r="L15" s="57">
        <f>IF('セグメント(Segment)'!L15="-","-",'セグメント(Segment)'!L15/'為替換算(currency conversion)'!$B$3)</f>
        <v>566.20793665755491</v>
      </c>
      <c r="M15" s="57">
        <f>IF('セグメント(Segment)'!M15="-","-",'セグメント(Segment)'!M15/'為替換算(currency conversion)'!$B$3)</f>
        <v>888.943349985861</v>
      </c>
      <c r="N15" s="539">
        <f>IF('セグメント(Segment)'!N15="-","-",'セグメント(Segment)'!N15/'為替換算(currency conversion)'!$B$3)</f>
        <v>1392.3649731360165</v>
      </c>
      <c r="O15" s="56">
        <f>IF('セグメント(Segment)'!O15="-","-",'セグメント(Segment)'!O15/'為替換算(currency conversion)'!$B$3)</f>
        <v>281.25176736732959</v>
      </c>
      <c r="P15" s="57">
        <f>IF('セグメント(Segment)'!P15="-","-",'セグメント(Segment)'!P15/'為替換算(currency conversion)'!$B$3)</f>
        <v>600.97087378640776</v>
      </c>
      <c r="Q15" s="57">
        <f>IF('セグメント(Segment)'!Q15="-","-",'セグメント(Segment)'!Q15/'為替換算(currency conversion)'!$B$3)</f>
        <v>881.65708360825715</v>
      </c>
      <c r="R15" s="666">
        <f>IF('セグメント(Segment)'!R15="-","-",'セグメント(Segment)'!R15/'為替換算(currency conversion)'!$B$3)</f>
        <v>1234.2068055424638</v>
      </c>
      <c r="S15" s="56">
        <f>IF('セグメント(Segment)'!S15="-","-",'セグメント(Segment)'!S15/'為替換算(currency conversion)'!$B$3)</f>
        <v>251.55057027052501</v>
      </c>
      <c r="T15" s="57">
        <f>IF('セグメント(Segment)'!T15="-","-",'セグメント(Segment)'!T15/'為替換算(currency conversion)'!$B$3)</f>
        <v>601.57413516825341</v>
      </c>
      <c r="U15" s="57">
        <f>IF('セグメント(Segment)'!U15="-","-",'セグメント(Segment)'!U15/'為替換算(currency conversion)'!$B$3)</f>
        <v>1007.7292864548967</v>
      </c>
      <c r="V15" s="742"/>
    </row>
    <row r="16" spans="1:22" s="29" customFormat="1" ht="18" customHeight="1">
      <c r="A16" s="22"/>
      <c r="B16" s="30"/>
      <c r="C16" s="780" t="s">
        <v>17</v>
      </c>
      <c r="D16" s="781"/>
      <c r="E16" s="31" t="s">
        <v>403</v>
      </c>
      <c r="F16" s="32" t="s">
        <v>32</v>
      </c>
      <c r="G16" s="33">
        <f>IF('セグメント(Segment)'!G16="-","-",'セグメント(Segment)'!G16/'為替換算(currency conversion)'!$B$3)</f>
        <v>51.90875671599585</v>
      </c>
      <c r="H16" s="34">
        <f>IF('セグメント(Segment)'!H16="-","-",'セグメント(Segment)'!H16/'為替換算(currency conversion)'!$B$3)</f>
        <v>109.1903101140541</v>
      </c>
      <c r="I16" s="34">
        <f>IF('セグメント(Segment)'!I16="-","-",'セグメント(Segment)'!I16/'為替換算(currency conversion)'!$B$3)</f>
        <v>167.85747949853896</v>
      </c>
      <c r="J16" s="35">
        <f>IF('セグメント(Segment)'!J16="-","-",'セグメント(Segment)'!J16/'為替換算(currency conversion)'!$B$3)</f>
        <v>360.81628805730981</v>
      </c>
      <c r="K16" s="33">
        <f>IF('セグメント(Segment)'!K16="-","-",'セグメント(Segment)'!K16/'為替換算(currency conversion)'!$B$3)</f>
        <v>75.388820812517665</v>
      </c>
      <c r="L16" s="34">
        <f>IF('セグメント(Segment)'!L16="-","-",'セグメント(Segment)'!L16/'為替換算(currency conversion)'!$B$3)</f>
        <v>106.98463568668112</v>
      </c>
      <c r="M16" s="34">
        <f>IF('セグメント(Segment)'!M16="-","-",'セグメント(Segment)'!M16/'為替換算(currency conversion)'!$B$3)</f>
        <v>165.13337732114243</v>
      </c>
      <c r="N16" s="535">
        <f>IF('セグメント(Segment)'!N16="-","-",'セグメント(Segment)'!N16/'為替換算(currency conversion)'!$B$3)</f>
        <v>413.53567725516069</v>
      </c>
      <c r="O16" s="33">
        <f>IF('セグメント(Segment)'!O16="-","-",'セグメント(Segment)'!O16/'為替換算(currency conversion)'!$B$3)</f>
        <v>74.663021962484677</v>
      </c>
      <c r="P16" s="34">
        <f>IF('セグメント(Segment)'!P16="-","-",'セグメント(Segment)'!P16/'為替換算(currency conversion)'!$B$3)</f>
        <v>125.57262701479875</v>
      </c>
      <c r="Q16" s="34">
        <f>IF('セグメント(Segment)'!Q16="-","-",'セグメント(Segment)'!Q16/'為替換算(currency conversion)'!$B$3)</f>
        <v>239.69271373362238</v>
      </c>
      <c r="R16" s="663">
        <f>IF('セグメント(Segment)'!R16="-","-",'セグメント(Segment)'!R16/'為替換算(currency conversion)'!$B$3)</f>
        <v>497.70949194080498</v>
      </c>
      <c r="S16" s="33">
        <f>IF('セグメント(Segment)'!S16="-","-",'セグメント(Segment)'!S16/'為替換算(currency conversion)'!$B$3)</f>
        <v>103.40277123197285</v>
      </c>
      <c r="T16" s="34">
        <f>IF('セグメント(Segment)'!T16="-","-",'セグメント(Segment)'!T16/'為替換算(currency conversion)'!$B$3)</f>
        <v>226.07220284663964</v>
      </c>
      <c r="U16" s="34">
        <f>IF('セグメント(Segment)'!U16="-","-",'セグメント(Segment)'!U16/'為替換算(currency conversion)'!$B$3)</f>
        <v>362.10764445282308</v>
      </c>
      <c r="V16" s="738"/>
    </row>
    <row r="17" spans="1:22" s="29" customFormat="1" ht="18" customHeight="1">
      <c r="A17" s="22"/>
      <c r="B17" s="30"/>
      <c r="C17" s="769" t="s">
        <v>19</v>
      </c>
      <c r="D17" s="770"/>
      <c r="E17" s="37" t="s">
        <v>4</v>
      </c>
      <c r="F17" s="38" t="s">
        <v>33</v>
      </c>
      <c r="G17" s="33">
        <f>IF('セグメント(Segment)'!G17="-","-",'セグメント(Segment)'!G17/'為替換算(currency conversion)'!$B$3)</f>
        <v>104.32651522292393</v>
      </c>
      <c r="H17" s="39">
        <f>IF('セグメント(Segment)'!H17="-","-",'セグメント(Segment)'!H17/'為替換算(currency conversion)'!$B$3)</f>
        <v>223.66858327834856</v>
      </c>
      <c r="I17" s="39">
        <f>IF('セグメント(Segment)'!I17="-","-",'セグメント(Segment)'!I17/'為替換算(currency conversion)'!$B$3)</f>
        <v>364.228485248374</v>
      </c>
      <c r="J17" s="40">
        <f>IF('セグメント(Segment)'!J17="-","-",'セグメント(Segment)'!J17/'為替換算(currency conversion)'!$B$3)</f>
        <v>484.8147799038552</v>
      </c>
      <c r="K17" s="33">
        <f>IF('セグメント(Segment)'!K17="-","-",'セグメント(Segment)'!K17/'為替換算(currency conversion)'!$B$3)</f>
        <v>102.28108210010369</v>
      </c>
      <c r="L17" s="39">
        <f>IF('セグメント(Segment)'!L17="-","-",'セグメント(Segment)'!L17/'為替換算(currency conversion)'!$B$3)</f>
        <v>224.03619568291072</v>
      </c>
      <c r="M17" s="39">
        <f>IF('セグメント(Segment)'!M17="-","-",'セグメント(Segment)'!M17/'為替換算(currency conversion)'!$B$3)</f>
        <v>351.79564520689979</v>
      </c>
      <c r="N17" s="536">
        <f>IF('セグメント(Segment)'!N17="-","-",'セグメント(Segment)'!N17/'為替換算(currency conversion)'!$B$3)</f>
        <v>498.91601470449615</v>
      </c>
      <c r="O17" s="33">
        <f>IF('セグメント(Segment)'!O17="-","-",'セグメント(Segment)'!O17/'為替換算(currency conversion)'!$B$3)</f>
        <v>100.75407672730699</v>
      </c>
      <c r="P17" s="39">
        <f>IF('セグメント(Segment)'!P17="-","-",'セグメント(Segment)'!P17/'為替換算(currency conversion)'!$B$3)</f>
        <v>233.95230464699782</v>
      </c>
      <c r="Q17" s="39">
        <f>IF('セグメント(Segment)'!Q17="-","-",'セグメント(Segment)'!Q17/'為替換算(currency conversion)'!$B$3)</f>
        <v>321.31209350551416</v>
      </c>
      <c r="R17" s="45">
        <f>IF('セグメント(Segment)'!R17="-","-",'セグメント(Segment)'!R17/'為替換算(currency conversion)'!$B$3)</f>
        <v>474.82326326703742</v>
      </c>
      <c r="S17" s="33">
        <f>IF('セグメント(Segment)'!S17="-","-",'セグメント(Segment)'!S17/'為替換算(currency conversion)'!$B$3)</f>
        <v>99.78320294089923</v>
      </c>
      <c r="T17" s="39">
        <f>IF('セグメント(Segment)'!T17="-","-",'セグメント(Segment)'!T17/'為替換算(currency conversion)'!$B$3)</f>
        <v>219.04986332359317</v>
      </c>
      <c r="U17" s="39">
        <f>IF('セグメント(Segment)'!U17="-","-",'セグメント(Segment)'!U17/'為替換算(currency conversion)'!$B$3)</f>
        <v>367.23536619851069</v>
      </c>
      <c r="V17" s="739"/>
    </row>
    <row r="18" spans="1:22" s="29" customFormat="1" ht="18" customHeight="1">
      <c r="A18" s="22"/>
      <c r="B18" s="30"/>
      <c r="C18" s="769" t="s">
        <v>21</v>
      </c>
      <c r="D18" s="770"/>
      <c r="E18" s="37" t="s">
        <v>4</v>
      </c>
      <c r="F18" s="38" t="s">
        <v>34</v>
      </c>
      <c r="G18" s="33">
        <f>IF('セグメント(Segment)'!G18="-","-",'セグメント(Segment)'!G18/'為替換算(currency conversion)'!$B$3)</f>
        <v>86.916768781223482</v>
      </c>
      <c r="H18" s="39">
        <f>IF('セグメント(Segment)'!H18="-","-",'セグメント(Segment)'!H18/'為替換算(currency conversion)'!$B$3)</f>
        <v>201.06513337732113</v>
      </c>
      <c r="I18" s="39">
        <f>IF('セグメント(Segment)'!I18="-","-",'セグメント(Segment)'!I18/'為替換算(currency conversion)'!$B$3)</f>
        <v>327.01479875577337</v>
      </c>
      <c r="J18" s="40">
        <f>IF('セグメント(Segment)'!J18="-","-",'セグメント(Segment)'!J18/'為替換算(currency conversion)'!$B$3)</f>
        <v>381.98699217645395</v>
      </c>
      <c r="K18" s="33">
        <f>IF('セグメント(Segment)'!K18="-","-",'セグメント(Segment)'!K18/'為替換算(currency conversion)'!$B$3)</f>
        <v>106.28711471392214</v>
      </c>
      <c r="L18" s="39">
        <f>IF('セグメント(Segment)'!L18="-","-",'セグメント(Segment)'!L18/'為替換算(currency conversion)'!$B$3)</f>
        <v>230.06880950136676</v>
      </c>
      <c r="M18" s="39">
        <f>IF('セグメント(Segment)'!M18="-","-",'セグメント(Segment)'!M18/'為替換算(currency conversion)'!$B$3)</f>
        <v>356.5180507116599</v>
      </c>
      <c r="N18" s="536">
        <f>IF('セグメント(Segment)'!N18="-","-",'セグメント(Segment)'!N18/'為替換算(currency conversion)'!$B$3)</f>
        <v>457.29097935714958</v>
      </c>
      <c r="O18" s="33">
        <f>IF('セグメント(Segment)'!O18="-","-",'セグメント(Segment)'!O18/'為替換算(currency conversion)'!$B$3)</f>
        <v>108.10632481855028</v>
      </c>
      <c r="P18" s="39">
        <f>IF('セグメント(Segment)'!P18="-","-",'セグメント(Segment)'!P18/'為替換算(currency conversion)'!$B$3)</f>
        <v>250.14610236591574</v>
      </c>
      <c r="Q18" s="39">
        <f>IF('セグメント(Segment)'!Q18="-","-",'セグメント(Segment)'!Q18/'為替換算(currency conversion)'!$B$3)</f>
        <v>402.45074936374778</v>
      </c>
      <c r="R18" s="45">
        <f>IF('セグメント(Segment)'!R18="-","-",'セグメント(Segment)'!R18/'為替換算(currency conversion)'!$B$3)</f>
        <v>504.60929399566402</v>
      </c>
      <c r="S18" s="33">
        <f>IF('セグメント(Segment)'!S18="-","-",'セグメント(Segment)'!S18/'為替換算(currency conversion)'!$B$3)</f>
        <v>92.242435667829199</v>
      </c>
      <c r="T18" s="39">
        <f>IF('セグメント(Segment)'!T18="-","-",'セグメント(Segment)'!T18/'為替換算(currency conversion)'!$B$3)</f>
        <v>217.44745027806579</v>
      </c>
      <c r="U18" s="39">
        <f>IF('セグメント(Segment)'!U18="-","-",'セグメント(Segment)'!U18/'為替換算(currency conversion)'!$B$3)</f>
        <v>362.54123857102456</v>
      </c>
      <c r="V18" s="739"/>
    </row>
    <row r="19" spans="1:22" s="29" customFormat="1" ht="18" customHeight="1">
      <c r="A19" s="22"/>
      <c r="B19" s="30"/>
      <c r="C19" s="769" t="s">
        <v>23</v>
      </c>
      <c r="D19" s="770"/>
      <c r="E19" s="42" t="s">
        <v>31</v>
      </c>
      <c r="F19" s="43" t="s">
        <v>35</v>
      </c>
      <c r="G19" s="33">
        <f>IF('セグメント(Segment)'!G19="-","-",'セグメント(Segment)'!G19/'為替換算(currency conversion)'!$B$3)</f>
        <v>2.7429540955792251</v>
      </c>
      <c r="H19" s="46">
        <f>IF('セグメント(Segment)'!H19="-","-",'セグメント(Segment)'!H19/'為替換算(currency conversion)'!$B$3)</f>
        <v>-8.3891035912904144</v>
      </c>
      <c r="I19" s="46">
        <f>IF('セグメント(Segment)'!I19="-","-",'セグメント(Segment)'!I19/'為替換算(currency conversion)'!$B$3)</f>
        <v>-42.61476105193703</v>
      </c>
      <c r="J19" s="45">
        <f>IF('セグメント(Segment)'!J19="-","-",'セグメント(Segment)'!J19/'為替換算(currency conversion)'!$B$3)</f>
        <v>-39.768121406353096</v>
      </c>
      <c r="K19" s="33">
        <f>IF('セグメント(Segment)'!K19="-","-",'セグメント(Segment)'!K19/'為替換算(currency conversion)'!$B$3)</f>
        <v>-17.711377132623245</v>
      </c>
      <c r="L19" s="46">
        <f>IF('セグメント(Segment)'!L19="-","-",'セグメント(Segment)'!L19/'為替換算(currency conversion)'!$B$3)</f>
        <v>-8.1723065321896495</v>
      </c>
      <c r="M19" s="46">
        <f>IF('セグメント(Segment)'!M19="-","-",'セグメント(Segment)'!M19/'為替換算(currency conversion)'!$B$3)</f>
        <v>5.1465736638702984</v>
      </c>
      <c r="N19" s="537">
        <f>IF('セグメント(Segment)'!N19="-","-",'セグメント(Segment)'!N19/'為替換算(currency conversion)'!$B$3)</f>
        <v>32.887171269676692</v>
      </c>
      <c r="O19" s="33">
        <f>IF('セグメント(Segment)'!O19="-","-",'セグメント(Segment)'!O19/'為替換算(currency conversion)'!$B$3)</f>
        <v>-7.7575643321707979</v>
      </c>
      <c r="P19" s="46">
        <f>IF('セグメント(Segment)'!P19="-","-",'セグメント(Segment)'!P19/'為替換算(currency conversion)'!$B$3)</f>
        <v>1.1688189273258554</v>
      </c>
      <c r="Q19" s="46">
        <f>IF('セグメント(Segment)'!Q19="-","-",'セグメント(Segment)'!Q19/'為替換算(currency conversion)'!$B$3)</f>
        <v>4.87322085022151</v>
      </c>
      <c r="R19" s="664">
        <f>IF('セグメント(Segment)'!R19="-","-",'セグメント(Segment)'!R19/'為替換算(currency conversion)'!$B$3)</f>
        <v>30.549533415024978</v>
      </c>
      <c r="S19" s="33">
        <f>IF('セグメント(Segment)'!S19="-","-",'セグメント(Segment)'!S19/'為替換算(currency conversion)'!$B$3)</f>
        <v>-12.442266000565557</v>
      </c>
      <c r="T19" s="46">
        <f>IF('セグメント(Segment)'!T19="-","-",'セグメント(Segment)'!T19/'為替換算(currency conversion)'!$B$3)</f>
        <v>-24.922235837496466</v>
      </c>
      <c r="U19" s="46">
        <f>IF('セグメント(Segment)'!U19="-","-",'セグメント(Segment)'!U19/'為替換算(currency conversion)'!$B$3)</f>
        <v>-51.55999622961636</v>
      </c>
      <c r="V19" s="740"/>
    </row>
    <row r="20" spans="1:22" s="29" customFormat="1" ht="18" customHeight="1">
      <c r="A20" s="22"/>
      <c r="B20" s="30"/>
      <c r="C20" s="769" t="s">
        <v>25</v>
      </c>
      <c r="D20" s="770"/>
      <c r="E20" s="42" t="s">
        <v>31</v>
      </c>
      <c r="F20" s="43" t="s">
        <v>405</v>
      </c>
      <c r="G20" s="33">
        <f>IF('セグメント(Segment)'!G20="-","-",'セグメント(Segment)'!G20/'為替換算(currency conversion)'!$B$3)</f>
        <v>-1.7532283909887831</v>
      </c>
      <c r="H20" s="46">
        <f>IF('セグメント(Segment)'!H20="-","-",'セグメント(Segment)'!H20/'為替換算(currency conversion)'!$B$3)</f>
        <v>10.78329720049015</v>
      </c>
      <c r="I20" s="46">
        <f>IF('セグメント(Segment)'!I20="-","-",'セグメント(Segment)'!I20/'為替換算(currency conversion)'!$B$3)</f>
        <v>30.163069092280139</v>
      </c>
      <c r="J20" s="47">
        <f>IF('セグメント(Segment)'!J20="-","-",'セグメント(Segment)'!J20/'為替換算(currency conversion)'!$B$3)</f>
        <v>45.810161183900462</v>
      </c>
      <c r="K20" s="33">
        <f>IF('セグメント(Segment)'!K20="-","-",'セグメント(Segment)'!K20/'為替換算(currency conversion)'!$B$3)</f>
        <v>7.3711000094259589</v>
      </c>
      <c r="L20" s="46">
        <f>IF('セグメント(Segment)'!L20="-","-",'セグメント(Segment)'!L20/'為替換算(currency conversion)'!$B$3)</f>
        <v>24.262418701102835</v>
      </c>
      <c r="M20" s="46">
        <f>IF('セグメント(Segment)'!M20="-","-",'セグメント(Segment)'!M20/'為替換算(currency conversion)'!$B$3)</f>
        <v>30.474125742294277</v>
      </c>
      <c r="N20" s="537">
        <f>IF('セグメント(Segment)'!N20="-","-",'セグメント(Segment)'!N20/'為替換算(currency conversion)'!$B$3)</f>
        <v>74.4179470261099</v>
      </c>
      <c r="O20" s="33">
        <f>IF('セグメント(Segment)'!O20="-","-",'セグメント(Segment)'!O20/'為替換算(currency conversion)'!$B$3)</f>
        <v>5.4105005184277495</v>
      </c>
      <c r="P20" s="46">
        <f>IF('セグメント(Segment)'!P20="-","-",'セグメント(Segment)'!P20/'為替換算(currency conversion)'!$B$3)</f>
        <v>9.3034216231501556</v>
      </c>
      <c r="Q20" s="46">
        <f>IF('セグメント(Segment)'!Q20="-","-",'セグメント(Segment)'!Q20/'為替換算(currency conversion)'!$B$3)</f>
        <v>-31.727778301442171</v>
      </c>
      <c r="R20" s="664">
        <f>IF('セグメント(Segment)'!R20="-","-",'セグメント(Segment)'!R20/'為替換算(currency conversion)'!$B$3)</f>
        <v>-135.80921858799132</v>
      </c>
      <c r="S20" s="33">
        <f>IF('セグメント(Segment)'!S20="-","-",'セグメント(Segment)'!S20/'為替換算(currency conversion)'!$B$3)</f>
        <v>-15.486850787067583</v>
      </c>
      <c r="T20" s="46">
        <f>IF('セグメント(Segment)'!T20="-","-",'セグメント(Segment)'!T20/'為替換算(currency conversion)'!$B$3)</f>
        <v>-4.9674804411348852</v>
      </c>
      <c r="U20" s="46">
        <f>IF('セグメント(Segment)'!U20="-","-",'セグメント(Segment)'!U20/'為替換算(currency conversion)'!$B$3)</f>
        <v>26.543500801206523</v>
      </c>
      <c r="V20" s="740"/>
    </row>
    <row r="21" spans="1:22" s="63" customFormat="1" ht="18" customHeight="1">
      <c r="A21" s="22"/>
      <c r="B21" s="540"/>
      <c r="C21" s="776" t="s">
        <v>37</v>
      </c>
      <c r="D21" s="777"/>
      <c r="E21" s="61" t="s">
        <v>4</v>
      </c>
      <c r="F21" s="62" t="s">
        <v>28</v>
      </c>
      <c r="G21" s="51">
        <f>IF('セグメント(Segment)'!G21="-","-",'セグメント(Segment)'!G21/'為替換算(currency conversion)'!$B$3)</f>
        <v>3.8080874729003673</v>
      </c>
      <c r="H21" s="52">
        <f>IF('セグメント(Segment)'!H21="-","-",'セグメント(Segment)'!H21/'為替換算(currency conversion)'!$B$3)</f>
        <v>-5.259685172966349</v>
      </c>
      <c r="I21" s="52">
        <f>IF('セグメント(Segment)'!I21="-","-",'セグメント(Segment)'!I21/'為替換算(currency conversion)'!$B$3)</f>
        <v>-24.912809878405128</v>
      </c>
      <c r="J21" s="53">
        <f>IF('セグメント(Segment)'!J21="-","-",'セグメント(Segment)'!J21/'為替換算(currency conversion)'!$B$3)</f>
        <v>-73.145442548779343</v>
      </c>
      <c r="K21" s="51">
        <f>IF('セグメント(Segment)'!K21="-","-",'セグメント(Segment)'!K21/'為替換算(currency conversion)'!$B$3)</f>
        <v>1.0651333773211424</v>
      </c>
      <c r="L21" s="52">
        <f>IF('セグメント(Segment)'!L21="-","-",'セグメント(Segment)'!L21/'為替換算(currency conversion)'!$B$3)</f>
        <v>-10.9718163823169</v>
      </c>
      <c r="M21" s="52">
        <f>IF('セグメント(Segment)'!M21="-","-",'セグメント(Segment)'!M21/'為替換算(currency conversion)'!$B$3)</f>
        <v>-20.124422660005656</v>
      </c>
      <c r="N21" s="538">
        <f>IF('セグメント(Segment)'!N21="-","-",'セグメント(Segment)'!N21/'為替換算(currency conversion)'!$B$3)</f>
        <v>-84.682816476576491</v>
      </c>
      <c r="O21" s="51">
        <f>IF('セグメント(Segment)'!O21="-","-",'セグメント(Segment)'!O21/'為替換算(currency conversion)'!$B$3)</f>
        <v>8.4833631822037889E-2</v>
      </c>
      <c r="P21" s="52">
        <f>IF('セグメント(Segment)'!P21="-","-",'セグメント(Segment)'!P21/'為替換算(currency conversion)'!$B$3)</f>
        <v>-19.172400791780564</v>
      </c>
      <c r="Q21" s="52">
        <f>IF('セグメント(Segment)'!Q21="-","-",'セグメント(Segment)'!Q21/'為替換算(currency conversion)'!$B$3)</f>
        <v>-54.934489584315202</v>
      </c>
      <c r="R21" s="665">
        <f>IF('セグメント(Segment)'!R21="-","-",'セグメント(Segment)'!R21/'為替換算(currency conversion)'!$B$3)</f>
        <v>-137.66613252898483</v>
      </c>
      <c r="S21" s="51">
        <f>IF('セグメント(Segment)'!S21="-","-",'セグメント(Segment)'!S21/'為替換算(currency conversion)'!$B$3)</f>
        <v>-15.948722782543124</v>
      </c>
      <c r="T21" s="52">
        <f>IF('セグメント(Segment)'!T21="-","-",'セグメント(Segment)'!T21/'為替換算(currency conversion)'!$B$3)</f>
        <v>-31.105665001413893</v>
      </c>
      <c r="U21" s="52">
        <f>IF('セグメント(Segment)'!U21="-","-",'セグメント(Segment)'!U21/'為替換算(currency conversion)'!$B$3)</f>
        <v>-59.138467339051743</v>
      </c>
      <c r="V21" s="741"/>
    </row>
    <row r="22" spans="1:22" s="63" customFormat="1" ht="18" customHeight="1">
      <c r="A22" s="22"/>
      <c r="B22" s="836" t="s">
        <v>39</v>
      </c>
      <c r="C22" s="837"/>
      <c r="D22" s="837"/>
      <c r="E22" s="64" t="s">
        <v>31</v>
      </c>
      <c r="F22" s="65" t="s">
        <v>40</v>
      </c>
      <c r="G22" s="56">
        <f>IF('セグメント(Segment)'!G22="-","-",'セグメント(Segment)'!G22/'為替換算(currency conversion)'!$B$3)</f>
        <v>4433.2359317560558</v>
      </c>
      <c r="H22" s="57">
        <f>IF('セグメント(Segment)'!H22="-","-",'セグメント(Segment)'!H22/'為替換算(currency conversion)'!$B$3)</f>
        <v>9053.3037986615127</v>
      </c>
      <c r="I22" s="57">
        <f>IF('セグメント(Segment)'!I22="-","-",'セグメント(Segment)'!I22/'為替換算(currency conversion)'!$B$3)</f>
        <v>13951.503440475068</v>
      </c>
      <c r="J22" s="58">
        <f>IF('セグメント(Segment)'!J22="-","-",'セグメント(Segment)'!J22/'為替換算(currency conversion)'!$B$3)</f>
        <v>19226.034499010275</v>
      </c>
      <c r="K22" s="56">
        <f>IF('セグメント(Segment)'!K22="-","-",'セグメント(Segment)'!K22/'為替換算(currency conversion)'!$B$3)</f>
        <v>4762.3715713073807</v>
      </c>
      <c r="L22" s="57">
        <f>IF('セグメント(Segment)'!L22="-","-",'セグメント(Segment)'!L22/'為替換算(currency conversion)'!$B$3)</f>
        <v>9640.1357338109156</v>
      </c>
      <c r="M22" s="57">
        <f>IF('セグメント(Segment)'!M22="-","-",'セグメント(Segment)'!M22/'為替換算(currency conversion)'!$B$3)</f>
        <v>14616.702799509849</v>
      </c>
      <c r="N22" s="539">
        <f>IF('セグメント(Segment)'!N22="-","-",'セグメント(Segment)'!N22/'為替換算(currency conversion)'!$B$3)</f>
        <v>20394.240738995191</v>
      </c>
      <c r="O22" s="56">
        <f>IF('セグメント(Segment)'!O22="-","-",'セグメント(Segment)'!O22/'為替換算(currency conversion)'!$B$3)</f>
        <v>4970.0820058440941</v>
      </c>
      <c r="P22" s="57">
        <f>IF('セグメント(Segment)'!P22="-","-",'セグメント(Segment)'!P22/'為替換算(currency conversion)'!$B$3)</f>
        <v>10159.47780186634</v>
      </c>
      <c r="Q22" s="57">
        <f>IF('セグメント(Segment)'!Q22="-","-",'セグメント(Segment)'!Q22/'為替換算(currency conversion)'!$B$3)</f>
        <v>15477.773588462625</v>
      </c>
      <c r="R22" s="666">
        <f>IF('セグメント(Segment)'!R22="-","-",'セグメント(Segment)'!R22/'為替換算(currency conversion)'!$B$3)</f>
        <v>21366.839475916673</v>
      </c>
      <c r="S22" s="56">
        <f>IF('セグメント(Segment)'!S22="-","-",'セグメント(Segment)'!S22/'為替換算(currency conversion)'!$B$3)</f>
        <v>5004.5810161183899</v>
      </c>
      <c r="T22" s="57">
        <f>IF('セグメント(Segment)'!T22="-","-",'セグメント(Segment)'!T22/'為替換算(currency conversion)'!$B$3)</f>
        <v>10181.138655858233</v>
      </c>
      <c r="U22" s="57">
        <f>IF('セグメント(Segment)'!U22="-","-",'セグメント(Segment)'!U22/'為替換算(currency conversion)'!$B$3)</f>
        <v>15631.972853237816</v>
      </c>
      <c r="V22" s="742"/>
    </row>
    <row r="23" spans="1:22" s="29" customFormat="1" ht="18" customHeight="1">
      <c r="A23" s="22"/>
      <c r="B23" s="30"/>
      <c r="C23" s="780" t="s">
        <v>17</v>
      </c>
      <c r="D23" s="781"/>
      <c r="E23" s="31" t="s">
        <v>403</v>
      </c>
      <c r="F23" s="32" t="s">
        <v>32</v>
      </c>
      <c r="G23" s="33">
        <f>IF('セグメント(Segment)'!G23="-","-",'セグメント(Segment)'!G23/'為替換算(currency conversion)'!$B$3)</f>
        <v>701.09341125459514</v>
      </c>
      <c r="H23" s="34">
        <f>IF('セグメント(Segment)'!H23="-","-",'セグメント(Segment)'!H23/'為替換算(currency conversion)'!$B$3)</f>
        <v>1477.3494203035159</v>
      </c>
      <c r="I23" s="34">
        <f>IF('セグメント(Segment)'!I23="-","-",'セグメント(Segment)'!I23/'為替換算(currency conversion)'!$B$3)</f>
        <v>2316.6556697143933</v>
      </c>
      <c r="J23" s="35">
        <f>IF('セグメント(Segment)'!J23="-","-",'セグメント(Segment)'!J23/'為替換算(currency conversion)'!$B$3)</f>
        <v>3410.0009425959092</v>
      </c>
      <c r="K23" s="33">
        <f>IF('セグメント(Segment)'!K23="-","-",'セグメント(Segment)'!K23/'為替換算(currency conversion)'!$B$3)</f>
        <v>837.3267980016966</v>
      </c>
      <c r="L23" s="34">
        <f>IF('セグメント(Segment)'!L23="-","-",'セグメント(Segment)'!L23/'為替換算(currency conversion)'!$B$3)</f>
        <v>1645.857290979357</v>
      </c>
      <c r="M23" s="34">
        <f>IF('セグメント(Segment)'!M23="-","-",'セグメント(Segment)'!M23/'為替換算(currency conversion)'!$B$3)</f>
        <v>2489.1507210858704</v>
      </c>
      <c r="N23" s="535">
        <f>IF('セグメント(Segment)'!N23="-","-",'セグメント(Segment)'!N23/'為替換算(currency conversion)'!$B$3)</f>
        <v>3766.4341596757467</v>
      </c>
      <c r="O23" s="33">
        <f>IF('セグメント(Segment)'!O23="-","-",'セグメント(Segment)'!O23/'為替換算(currency conversion)'!$B$3)</f>
        <v>776.30313884437737</v>
      </c>
      <c r="P23" s="34">
        <f>IF('セグメント(Segment)'!P23="-","-",'セグメント(Segment)'!P23/'為替換算(currency conversion)'!$B$3)</f>
        <v>1666.3870298802904</v>
      </c>
      <c r="Q23" s="34">
        <f>IF('セグメント(Segment)'!Q23="-","-",'セグメント(Segment)'!Q23/'為替換算(currency conversion)'!$B$3)</f>
        <v>2607.795268168536</v>
      </c>
      <c r="R23" s="663">
        <f>IF('セグメント(Segment)'!R23="-","-",'セグメント(Segment)'!R23/'為替換算(currency conversion)'!$B$3)</f>
        <v>3899.9151663681778</v>
      </c>
      <c r="S23" s="33">
        <f>IF('セグメント(Segment)'!S23="-","-",'セグメント(Segment)'!S23/'為替換算(currency conversion)'!$B$3)</f>
        <v>857.80940710717312</v>
      </c>
      <c r="T23" s="34">
        <f>IF('セグメント(Segment)'!T23="-","-",'セグメント(Segment)'!T23/'為替換算(currency conversion)'!$B$3)</f>
        <v>1802.6298425864832</v>
      </c>
      <c r="U23" s="34">
        <f>IF('セグメント(Segment)'!U23="-","-",'セグメント(Segment)'!U23/'為替換算(currency conversion)'!$B$3)</f>
        <v>2791.1018946177774</v>
      </c>
      <c r="V23" s="738"/>
    </row>
    <row r="24" spans="1:22" s="29" customFormat="1" ht="18" customHeight="1">
      <c r="A24" s="22"/>
      <c r="B24" s="30"/>
      <c r="C24" s="769" t="s">
        <v>19</v>
      </c>
      <c r="D24" s="770"/>
      <c r="E24" s="37" t="s">
        <v>4</v>
      </c>
      <c r="F24" s="38" t="s">
        <v>20</v>
      </c>
      <c r="G24" s="33">
        <f>IF('セグメント(Segment)'!G24="-","-",'セグメント(Segment)'!G24/'為替換算(currency conversion)'!$B$3)</f>
        <v>1100.4524460363841</v>
      </c>
      <c r="H24" s="39">
        <f>IF('セグメント(Segment)'!H24="-","-",'セグメント(Segment)'!H24/'為替換算(currency conversion)'!$B$3)</f>
        <v>2244.8487133565841</v>
      </c>
      <c r="I24" s="39">
        <f>IF('セグメント(Segment)'!I24="-","-",'セグメント(Segment)'!I24/'為替換算(currency conversion)'!$B$3)</f>
        <v>3424.2624187011029</v>
      </c>
      <c r="J24" s="40">
        <f>IF('セグメント(Segment)'!J24="-","-",'セグメント(Segment)'!J24/'為替換算(currency conversion)'!$B$3)</f>
        <v>4679.3005938354227</v>
      </c>
      <c r="K24" s="33">
        <f>IF('セグメント(Segment)'!K24="-","-",'セグメント(Segment)'!K24/'為替換算(currency conversion)'!$B$3)</f>
        <v>1097.2570459044207</v>
      </c>
      <c r="L24" s="39">
        <f>IF('セグメント(Segment)'!L24="-","-",'セグメント(Segment)'!L24/'為替換算(currency conversion)'!$B$3)</f>
        <v>2223.2067112828731</v>
      </c>
      <c r="M24" s="39">
        <f>IF('セグメント(Segment)'!M24="-","-",'セグメント(Segment)'!M24/'為替換算(currency conversion)'!$B$3)</f>
        <v>3324.3755302101986</v>
      </c>
      <c r="N24" s="536">
        <f>IF('セグメント(Segment)'!N24="-","-",'セグメント(Segment)'!N24/'為替換算(currency conversion)'!$B$3)</f>
        <v>4633.6035441606182</v>
      </c>
      <c r="O24" s="33">
        <f>IF('セグメント(Segment)'!O24="-","-",'セグメント(Segment)'!O24/'為替換算(currency conversion)'!$B$3)</f>
        <v>1159.1950230935997</v>
      </c>
      <c r="P24" s="39">
        <f>IF('セグメント(Segment)'!P24="-","-",'セグメント(Segment)'!P24/'為替換算(currency conversion)'!$B$3)</f>
        <v>2334.2445093788292</v>
      </c>
      <c r="Q24" s="39">
        <f>IF('セグメント(Segment)'!Q24="-","-",'セグメント(Segment)'!Q24/'為替換算(currency conversion)'!$B$3)</f>
        <v>3494.2124611179188</v>
      </c>
      <c r="R24" s="45">
        <f>IF('セグメント(Segment)'!R24="-","-",'セグメント(Segment)'!R24/'為替換算(currency conversion)'!$B$3)</f>
        <v>4764.5866716938444</v>
      </c>
      <c r="S24" s="33">
        <f>IF('セグメント(Segment)'!S24="-","-",'セグメント(Segment)'!S24/'為替換算(currency conversion)'!$B$3)</f>
        <v>1130.973701574135</v>
      </c>
      <c r="T24" s="39">
        <f>IF('セグメント(Segment)'!T24="-","-",'セグメント(Segment)'!T24/'為替換算(currency conversion)'!$B$3)</f>
        <v>2306.004335941182</v>
      </c>
      <c r="U24" s="39">
        <f>IF('セグメント(Segment)'!U24="-","-",'セグメント(Segment)'!U24/'為替換算(currency conversion)'!$B$3)</f>
        <v>3533.9334527288152</v>
      </c>
      <c r="V24" s="739"/>
    </row>
    <row r="25" spans="1:22" s="29" customFormat="1" ht="18" customHeight="1">
      <c r="A25" s="22"/>
      <c r="B25" s="30"/>
      <c r="C25" s="769" t="s">
        <v>21</v>
      </c>
      <c r="D25" s="770"/>
      <c r="E25" s="37" t="s">
        <v>4</v>
      </c>
      <c r="F25" s="38" t="s">
        <v>22</v>
      </c>
      <c r="G25" s="33">
        <f>IF('セグメント(Segment)'!G25="-","-",'セグメント(Segment)'!G25/'為替換算(currency conversion)'!$B$3)</f>
        <v>719.31379017815061</v>
      </c>
      <c r="H25" s="39">
        <f>IF('セグメント(Segment)'!H25="-","-",'セグメント(Segment)'!H25/'為替換算(currency conversion)'!$B$3)</f>
        <v>1478.0280893580921</v>
      </c>
      <c r="I25" s="39">
        <f>IF('セグメント(Segment)'!I25="-","-",'セグメント(Segment)'!I25/'為替換算(currency conversion)'!$B$3)</f>
        <v>2303.7703836365349</v>
      </c>
      <c r="J25" s="40">
        <f>IF('セグメント(Segment)'!J25="-","-",'セグメント(Segment)'!J25/'為替換算(currency conversion)'!$B$3)</f>
        <v>3206.5793194457533</v>
      </c>
      <c r="K25" s="33">
        <f>IF('セグメント(Segment)'!K25="-","-",'セグメント(Segment)'!K25/'為替換算(currency conversion)'!$B$3)</f>
        <v>818.40889810538215</v>
      </c>
      <c r="L25" s="39">
        <f>IF('セグメント(Segment)'!L25="-","-",'セグメント(Segment)'!L25/'為替換算(currency conversion)'!$B$3)</f>
        <v>1705.448204354793</v>
      </c>
      <c r="M25" s="39">
        <f>IF('セグメント(Segment)'!M25="-","-",'セグメント(Segment)'!M25/'為替換算(currency conversion)'!$B$3)</f>
        <v>2583.3631822037892</v>
      </c>
      <c r="N25" s="536">
        <f>IF('セグメント(Segment)'!N25="-","-",'セグメント(Segment)'!N25/'為替換算(currency conversion)'!$B$3)</f>
        <v>3574.644170044302</v>
      </c>
      <c r="O25" s="33">
        <f>IF('セグメント(Segment)'!O25="-","-",'セグメント(Segment)'!O25/'為替換算(currency conversion)'!$B$3)</f>
        <v>922.2452634555566</v>
      </c>
      <c r="P25" s="39">
        <f>IF('セグメント(Segment)'!P25="-","-",'セグメント(Segment)'!P25/'為替換算(currency conversion)'!$B$3)</f>
        <v>1955.2643981525121</v>
      </c>
      <c r="Q25" s="39">
        <f>IF('セグメント(Segment)'!Q25="-","-",'セグメント(Segment)'!Q25/'為替換算(currency conversion)'!$B$3)</f>
        <v>2970.4119144122915</v>
      </c>
      <c r="R25" s="45">
        <f>IF('セグメント(Segment)'!R25="-","-",'セグメント(Segment)'!R25/'為替換算(currency conversion)'!$B$3)</f>
        <v>4034.1408238288245</v>
      </c>
      <c r="S25" s="33">
        <f>IF('セグメント(Segment)'!S25="-","-",'セグメント(Segment)'!S25/'為替換算(currency conversion)'!$B$3)</f>
        <v>937.28909416533133</v>
      </c>
      <c r="T25" s="39">
        <f>IF('セグメント(Segment)'!T25="-","-",'セグメント(Segment)'!T25/'為替換算(currency conversion)'!$B$3)</f>
        <v>1927.1090583466867</v>
      </c>
      <c r="U25" s="39">
        <f>IF('セグメント(Segment)'!U25="-","-",'セグメント(Segment)'!U25/'為替換算(currency conversion)'!$B$3)</f>
        <v>2923.6120275238004</v>
      </c>
      <c r="V25" s="739"/>
    </row>
    <row r="26" spans="1:22" s="29" customFormat="1" ht="18" customHeight="1">
      <c r="A26" s="22"/>
      <c r="B26" s="30"/>
      <c r="C26" s="769" t="s">
        <v>407</v>
      </c>
      <c r="D26" s="770"/>
      <c r="E26" s="42" t="s">
        <v>31</v>
      </c>
      <c r="F26" s="43" t="s">
        <v>35</v>
      </c>
      <c r="G26" s="33">
        <f>IF('セグメント(Segment)'!G26="-","-",'セグメント(Segment)'!G26/'為替換算(currency conversion)'!$B$3)</f>
        <v>1034.6403996606655</v>
      </c>
      <c r="H26" s="44">
        <f>IF('セグメント(Segment)'!H26="-","-",'セグメント(Segment)'!H26/'為替換算(currency conversion)'!$B$3)</f>
        <v>2045.3482891884248</v>
      </c>
      <c r="I26" s="44">
        <f>IF('セグメント(Segment)'!I26="-","-",'セグメント(Segment)'!I26/'為替換算(currency conversion)'!$B$3)</f>
        <v>3041.474220001885</v>
      </c>
      <c r="J26" s="45">
        <f>IF('セグメント(Segment)'!J26="-","-",'セグメント(Segment)'!J26/'為替換算(currency conversion)'!$B$3)</f>
        <v>3980.2243378263738</v>
      </c>
      <c r="K26" s="33">
        <f>IF('セグメント(Segment)'!K26="-","-",'セグメント(Segment)'!K26/'為替換算(currency conversion)'!$B$3)</f>
        <v>945.09378829295883</v>
      </c>
      <c r="L26" s="46">
        <f>IF('セグメント(Segment)'!L26="-","-",'セグメント(Segment)'!L26/'為替換算(currency conversion)'!$B$3)</f>
        <v>1947.8178904703552</v>
      </c>
      <c r="M26" s="46">
        <f>IF('セグメント(Segment)'!M26="-","-",'セグメント(Segment)'!M26/'為替換算(currency conversion)'!$B$3)</f>
        <v>2927.1373362239606</v>
      </c>
      <c r="N26" s="537">
        <f>IF('セグメント(Segment)'!N26="-","-",'セグメント(Segment)'!N26/'為替換算(currency conversion)'!$B$3)</f>
        <v>3925.7611461966253</v>
      </c>
      <c r="O26" s="33">
        <f>IF('セグメント(Segment)'!O26="-","-",'セグメント(Segment)'!O26/'為替換算(currency conversion)'!$B$3)</f>
        <v>960.65604675275711</v>
      </c>
      <c r="P26" s="46">
        <f>IF('セグメント(Segment)'!P26="-","-",'セグメント(Segment)'!P26/'為替換算(currency conversion)'!$B$3)</f>
        <v>1939.9754925063626</v>
      </c>
      <c r="Q26" s="46">
        <f>IF('セグメント(Segment)'!Q26="-","-",'セグメント(Segment)'!Q26/'為替換算(currency conversion)'!$B$3)</f>
        <v>2923.574323687435</v>
      </c>
      <c r="R26" s="664">
        <f>IF('セグメント(Segment)'!R26="-","-",'セグメント(Segment)'!R26/'為替換算(currency conversion)'!$B$3)</f>
        <v>3952.4177585069278</v>
      </c>
      <c r="S26" s="33">
        <f>IF('セグメント(Segment)'!S26="-","-",'セグメント(Segment)'!S26/'為替換算(currency conversion)'!$B$3)</f>
        <v>977.67932887171264</v>
      </c>
      <c r="T26" s="46">
        <f>IF('セグメント(Segment)'!T26="-","-",'セグメント(Segment)'!T26/'為替換算(currency conversion)'!$B$3)</f>
        <v>1938.6181543972098</v>
      </c>
      <c r="U26" s="46">
        <f>IF('セグメント(Segment)'!U26="-","-",'セグメント(Segment)'!U26/'為替換算(currency conversion)'!$B$3)</f>
        <v>2950.6551041568478</v>
      </c>
      <c r="V26" s="740"/>
    </row>
    <row r="27" spans="1:22" s="29" customFormat="1" ht="18" customHeight="1">
      <c r="A27" s="22"/>
      <c r="B27" s="30"/>
      <c r="C27" s="769" t="s">
        <v>25</v>
      </c>
      <c r="D27" s="770"/>
      <c r="E27" s="42" t="s">
        <v>31</v>
      </c>
      <c r="F27" s="43" t="s">
        <v>36</v>
      </c>
      <c r="G27" s="33">
        <f>IF('セグメント(Segment)'!G27="-","-",'セグメント(Segment)'!G27/'為替換算(currency conversion)'!$B$3)</f>
        <v>808.85097558676591</v>
      </c>
      <c r="H27" s="46">
        <f>IF('セグメント(Segment)'!H27="-","-",'セグメント(Segment)'!H27/'為替換算(currency conversion)'!$B$3)</f>
        <v>1655.8299556979923</v>
      </c>
      <c r="I27" s="46">
        <f>IF('セグメント(Segment)'!I27="-","-",'セグメント(Segment)'!I27/'為替換算(currency conversion)'!$B$3)</f>
        <v>2630.2196248468281</v>
      </c>
      <c r="J27" s="47">
        <f>IF('セグメント(Segment)'!J27="-","-",'セグメント(Segment)'!J27/'為替換算(currency conversion)'!$B$3)</f>
        <v>3618.2769346781033</v>
      </c>
      <c r="K27" s="33">
        <f>IF('セグメント(Segment)'!K27="-","-",'セグメント(Segment)'!K27/'為替換算(currency conversion)'!$B$3)</f>
        <v>971.34508436233386</v>
      </c>
      <c r="L27" s="46">
        <f>IF('セグメント(Segment)'!L27="-","-",'セグメント(Segment)'!L27/'為替換算(currency conversion)'!$B$3)</f>
        <v>1932.4724290696577</v>
      </c>
      <c r="M27" s="46">
        <f>IF('セグメント(Segment)'!M27="-","-",'セグメント(Segment)'!M27/'為替換算(currency conversion)'!$B$3)</f>
        <v>3009.4071071731546</v>
      </c>
      <c r="N27" s="537">
        <f>IF('セグメント(Segment)'!N27="-","-",'セグメント(Segment)'!N27/'為替換算(currency conversion)'!$B$3)</f>
        <v>4089.5277594495237</v>
      </c>
      <c r="O27" s="33">
        <f>IF('セグメント(Segment)'!O27="-","-",'セグメント(Segment)'!O27/'為替換算(currency conversion)'!$B$3)</f>
        <v>1036.5727212743896</v>
      </c>
      <c r="P27" s="46">
        <f>IF('セグメント(Segment)'!P27="-","-",'セグメント(Segment)'!P27/'為替換算(currency conversion)'!$B$3)</f>
        <v>2031.4261476105194</v>
      </c>
      <c r="Q27" s="46">
        <f>IF('セグメント(Segment)'!Q27="-","-",'セグメント(Segment)'!Q27/'為替換算(currency conversion)'!$B$3)</f>
        <v>3125.3746818738805</v>
      </c>
      <c r="R27" s="664">
        <f>IF('セグメント(Segment)'!R27="-","-",'セグメント(Segment)'!R27/'為替換算(currency conversion)'!$B$3)</f>
        <v>4238.7124139881234</v>
      </c>
      <c r="S27" s="33">
        <f>IF('セグメント(Segment)'!S27="-","-",'セグメント(Segment)'!S27/'為替換算(currency conversion)'!$B$3)</f>
        <v>987.89706852672259</v>
      </c>
      <c r="T27" s="46">
        <f>IF('セグメント(Segment)'!T27="-","-",'セグメント(Segment)'!T27/'為替換算(currency conversion)'!$B$3)</f>
        <v>1975.8318408898106</v>
      </c>
      <c r="U27" s="46">
        <f>IF('セグメント(Segment)'!U27="-","-",'セグメント(Segment)'!U27/'為替換算(currency conversion)'!$B$3)</f>
        <v>3080.0923743990952</v>
      </c>
      <c r="V27" s="740"/>
    </row>
    <row r="28" spans="1:22" s="29" customFormat="1" ht="18" customHeight="1">
      <c r="A28" s="22"/>
      <c r="B28" s="67"/>
      <c r="C28" s="771" t="s">
        <v>37</v>
      </c>
      <c r="D28" s="772"/>
      <c r="E28" s="49" t="s">
        <v>4</v>
      </c>
      <c r="F28" s="50" t="s">
        <v>28</v>
      </c>
      <c r="G28" s="51">
        <f>IF('セグメント(Segment)'!G28="-","-",'セグメント(Segment)'!G28/'為替換算(currency conversion)'!$B$3)</f>
        <v>68.884909039494772</v>
      </c>
      <c r="H28" s="52">
        <f>IF('セグメント(Segment)'!H28="-","-",'セグメント(Segment)'!H28/'為替換算(currency conversion)'!$B$3)</f>
        <v>151.88990479781316</v>
      </c>
      <c r="I28" s="52">
        <f>IF('セグメント(Segment)'!I28="-","-",'セグメント(Segment)'!I28/'為替換算(currency conversion)'!$B$3)</f>
        <v>235.11169761523234</v>
      </c>
      <c r="J28" s="53">
        <f>IF('セグメント(Segment)'!J28="-","-",'セグメント(Segment)'!J28/'為替換算(currency conversion)'!$B$3)</f>
        <v>331.64294466962014</v>
      </c>
      <c r="K28" s="51">
        <f>IF('セグメント(Segment)'!K28="-","-",'セグメント(Segment)'!K28/'為替換算(currency conversion)'!$B$3)</f>
        <v>92.930530681496833</v>
      </c>
      <c r="L28" s="52">
        <f>IF('セグメント(Segment)'!L28="-","-",'セグメント(Segment)'!L28/'為替換算(currency conversion)'!$B$3)</f>
        <v>185.3426336129701</v>
      </c>
      <c r="M28" s="52">
        <f>IF('セグメント(Segment)'!M28="-","-",'セグメント(Segment)'!M28/'為替換算(currency conversion)'!$B$3)</f>
        <v>283.27834857196717</v>
      </c>
      <c r="N28" s="538">
        <f>IF('セグメント(Segment)'!N28="-","-",'セグメント(Segment)'!N28/'為替換算(currency conversion)'!$B$3)</f>
        <v>404.26995946837587</v>
      </c>
      <c r="O28" s="51">
        <f>IF('セグメント(Segment)'!O28="-","-",'セグメント(Segment)'!O28/'為替換算(currency conversion)'!$B$3)</f>
        <v>115.10981242341408</v>
      </c>
      <c r="P28" s="52">
        <f>IF('セグメント(Segment)'!P28="-","-",'セグメント(Segment)'!P28/'為替換算(currency conversion)'!$B$3)</f>
        <v>232.17079837873504</v>
      </c>
      <c r="Q28" s="52">
        <f>IF('セグメント(Segment)'!Q28="-","-",'セグメント(Segment)'!Q28/'為替換算(currency conversion)'!$B$3)</f>
        <v>356.40493920256387</v>
      </c>
      <c r="R28" s="665">
        <f>IF('セグメント(Segment)'!R28="-","-",'セグメント(Segment)'!R28/'為替換算(currency conversion)'!$B$3)</f>
        <v>477.07606748986706</v>
      </c>
      <c r="S28" s="51">
        <f>IF('セグメント(Segment)'!S28="-","-",'セグメント(Segment)'!S28/'為替換算(currency conversion)'!$B$3)</f>
        <v>112.92298991422376</v>
      </c>
      <c r="T28" s="52">
        <f>IF('セグメント(Segment)'!T28="-","-",'セグメント(Segment)'!T28/'為替換算(currency conversion)'!$B$3)</f>
        <v>230.94542369686116</v>
      </c>
      <c r="U28" s="52">
        <f>IF('セグメント(Segment)'!U28="-","-",'セグメント(Segment)'!U28/'為替換算(currency conversion)'!$B$3)</f>
        <v>352.57799981148082</v>
      </c>
      <c r="V28" s="741"/>
    </row>
    <row r="29" spans="1:22" s="70" customFormat="1" ht="18" customHeight="1">
      <c r="A29" s="22"/>
      <c r="B29" s="782" t="s">
        <v>43</v>
      </c>
      <c r="C29" s="783"/>
      <c r="D29" s="783"/>
      <c r="E29" s="55" t="s">
        <v>4</v>
      </c>
      <c r="F29" s="68" t="s">
        <v>408</v>
      </c>
      <c r="G29" s="56">
        <f>IF('セグメント(Segment)'!G29="-","-",'セグメント(Segment)'!G29/'為替換算(currency conversion)'!$B$3)</f>
        <v>4602.299934018286</v>
      </c>
      <c r="H29" s="57">
        <f>IF('セグメント(Segment)'!H29="-","-",'セグメント(Segment)'!H29/'為替換算(currency conversion)'!$B$3)</f>
        <v>8255.0287491752279</v>
      </c>
      <c r="I29" s="57">
        <f>IF('セグメント(Segment)'!I29="-","-",'セグメント(Segment)'!I29/'為替換算(currency conversion)'!$B$3)</f>
        <v>13052.973890093317</v>
      </c>
      <c r="J29" s="58">
        <f>IF('セグメント(Segment)'!J29="-","-",'セグメント(Segment)'!J29/'為替換算(currency conversion)'!$B$3)</f>
        <v>18380.931284758222</v>
      </c>
      <c r="K29" s="56">
        <f>IF('セグメント(Segment)'!K29="-","-",'セグメント(Segment)'!K29/'為替換算(currency conversion)'!$B$3)</f>
        <v>4751.72966349326</v>
      </c>
      <c r="L29" s="57">
        <f>IF('セグメント(Segment)'!L29="-","-",'セグメント(Segment)'!L29/'為替換算(currency conversion)'!$B$3)</f>
        <v>8675.2568573852386</v>
      </c>
      <c r="M29" s="57">
        <f>IF('セグメント(Segment)'!M29="-","-",'セグメント(Segment)'!M29/'為替換算(currency conversion)'!$B$3)</f>
        <v>13241.860684324629</v>
      </c>
      <c r="N29" s="539">
        <f>IF('セグメント(Segment)'!N29="-","-",'セグメント(Segment)'!N29/'為替換算(currency conversion)'!$B$3)</f>
        <v>19569.120558016777</v>
      </c>
      <c r="O29" s="56">
        <f>IF('セグメント(Segment)'!O29="-","-",'セグメント(Segment)'!O29/'為替換算(currency conversion)'!$B$3)</f>
        <v>4928.8434348194924</v>
      </c>
      <c r="P29" s="57">
        <f>IF('セグメント(Segment)'!P29="-","-",'セグメント(Segment)'!P29/'為替換算(currency conversion)'!$B$3)</f>
        <v>10262.682627957394</v>
      </c>
      <c r="Q29" s="57">
        <f>IF('セグメント(Segment)'!Q29="-","-",'セグメント(Segment)'!Q29/'為替換算(currency conversion)'!$B$3)</f>
        <v>14891.846545385992</v>
      </c>
      <c r="R29" s="666">
        <f>IF('セグメント(Segment)'!R29="-","-",'セグメント(Segment)'!R29/'為替換算(currency conversion)'!$B$3)</f>
        <v>21446.102365915733</v>
      </c>
      <c r="S29" s="56">
        <f>IF('セグメント(Segment)'!S29="-","-",'セグメント(Segment)'!S29/'為替換算(currency conversion)'!$B$3)</f>
        <v>5801.1122631727776</v>
      </c>
      <c r="T29" s="57">
        <f>IF('セグメント(Segment)'!T29="-","-",'セグメント(Segment)'!T29/'為替換算(currency conversion)'!$B$3)</f>
        <v>10042.954095579225</v>
      </c>
      <c r="U29" s="57">
        <f>IF('セグメント(Segment)'!U29="-","-",'セグメント(Segment)'!U29/'為替換算(currency conversion)'!$B$3)</f>
        <v>14868.206239984918</v>
      </c>
      <c r="V29" s="742"/>
    </row>
    <row r="30" spans="1:22" s="70" customFormat="1" ht="18" customHeight="1">
      <c r="A30" s="22"/>
      <c r="B30" s="30"/>
      <c r="C30" s="780" t="s">
        <v>17</v>
      </c>
      <c r="D30" s="781"/>
      <c r="E30" s="31" t="s">
        <v>31</v>
      </c>
      <c r="F30" s="32" t="s">
        <v>32</v>
      </c>
      <c r="G30" s="33">
        <f>IF('セグメント(Segment)'!G30="-","-",'セグメント(Segment)'!G30/'為替換算(currency conversion)'!$B$3)</f>
        <v>1327.6180601376191</v>
      </c>
      <c r="H30" s="34">
        <f>IF('セグメント(Segment)'!H30="-","-",'セグメント(Segment)'!H30/'為替換算(currency conversion)'!$B$3)</f>
        <v>2078.2448864171929</v>
      </c>
      <c r="I30" s="34">
        <f>IF('セグメント(Segment)'!I30="-","-",'セグメント(Segment)'!I30/'為替換算(currency conversion)'!$B$3)</f>
        <v>2988.9999057404088</v>
      </c>
      <c r="J30" s="35">
        <f>IF('セグメント(Segment)'!J30="-","-",'セグメント(Segment)'!J30/'為替換算(currency conversion)'!$B$3)</f>
        <v>4203.9589028183618</v>
      </c>
      <c r="K30" s="33">
        <f>IF('セグメント(Segment)'!K30="-","-",'セグメント(Segment)'!K30/'為替換算(currency conversion)'!$B$3)</f>
        <v>955.58488076161746</v>
      </c>
      <c r="L30" s="34">
        <f>IF('セグメント(Segment)'!L30="-","-",'セグメント(Segment)'!L30/'為替換算(currency conversion)'!$B$3)</f>
        <v>1621.7456876237156</v>
      </c>
      <c r="M30" s="34">
        <f>IF('セグメント(Segment)'!M30="-","-",'セグメント(Segment)'!M30/'為替換算(currency conversion)'!$B$3)</f>
        <v>2469.5353002167972</v>
      </c>
      <c r="N30" s="535">
        <f>IF('セグメント(Segment)'!N30="-","-",'セグメント(Segment)'!N30/'為替換算(currency conversion)'!$B$3)</f>
        <v>3686.3700631539259</v>
      </c>
      <c r="O30" s="33">
        <f>IF('セグメント(Segment)'!O30="-","-",'セグメント(Segment)'!O30/'為替換算(currency conversion)'!$B$3)</f>
        <v>1002.9126213592233</v>
      </c>
      <c r="P30" s="34">
        <f>IF('セグメント(Segment)'!P30="-","-",'セグメント(Segment)'!P30/'為替換算(currency conversion)'!$B$3)</f>
        <v>2451.6919596568951</v>
      </c>
      <c r="Q30" s="34">
        <f>IF('セグメント(Segment)'!Q30="-","-",'セグメント(Segment)'!Q30/'為替換算(currency conversion)'!$B$3)</f>
        <v>3233.481006692431</v>
      </c>
      <c r="R30" s="663">
        <f>IF('セグメント(Segment)'!R30="-","-",'セグメント(Segment)'!R30/'為替換算(currency conversion)'!$B$3)</f>
        <v>4496.1353567725519</v>
      </c>
      <c r="S30" s="33">
        <f>IF('セグメント(Segment)'!S30="-","-",'セグメント(Segment)'!S30/'為替換算(currency conversion)'!$B$3)</f>
        <v>1631.8785936469035</v>
      </c>
      <c r="T30" s="34">
        <f>IF('セグメント(Segment)'!T30="-","-",'セグメント(Segment)'!T30/'為替換算(currency conversion)'!$B$3)</f>
        <v>2344.8015835611272</v>
      </c>
      <c r="U30" s="34">
        <f>IF('セグメント(Segment)'!U30="-","-",'セグメント(Segment)'!U30/'為替換算(currency conversion)'!$B$3)</f>
        <v>3302.2433782637381</v>
      </c>
      <c r="V30" s="738"/>
    </row>
    <row r="31" spans="1:22" s="70" customFormat="1" ht="18" customHeight="1">
      <c r="A31" s="22"/>
      <c r="B31" s="30"/>
      <c r="C31" s="769" t="s">
        <v>19</v>
      </c>
      <c r="D31" s="770"/>
      <c r="E31" s="37" t="s">
        <v>4</v>
      </c>
      <c r="F31" s="38" t="s">
        <v>20</v>
      </c>
      <c r="G31" s="33">
        <f>IF('セグメント(Segment)'!G31="-","-",'セグメント(Segment)'!G31/'為替換算(currency conversion)'!$B$3)</f>
        <v>892.09162032236782</v>
      </c>
      <c r="H31" s="39">
        <f>IF('セグメント(Segment)'!H31="-","-",'セグメント(Segment)'!H31/'為替換算(currency conversion)'!$B$3)</f>
        <v>1561.2404562164199</v>
      </c>
      <c r="I31" s="39">
        <f>IF('セグメント(Segment)'!I31="-","-",'セグメント(Segment)'!I31/'為替換算(currency conversion)'!$B$3)</f>
        <v>2479.0366669808654</v>
      </c>
      <c r="J31" s="40">
        <f>IF('セグメント(Segment)'!J31="-","-",'セグメント(Segment)'!J31/'為替換算(currency conversion)'!$B$3)</f>
        <v>3850.4854368932038</v>
      </c>
      <c r="K31" s="33">
        <f>IF('セグメント(Segment)'!K31="-","-",'セグメント(Segment)'!K31/'為替換算(currency conversion)'!$B$3)</f>
        <v>1378.9989631444998</v>
      </c>
      <c r="L31" s="39">
        <f>IF('セグメント(Segment)'!L31="-","-",'セグメント(Segment)'!L31/'為替換算(currency conversion)'!$B$3)</f>
        <v>2121.14242624187</v>
      </c>
      <c r="M31" s="39">
        <f>IF('セグメント(Segment)'!M31="-","-",'セグメント(Segment)'!M31/'為替換算(currency conversion)'!$B$3)</f>
        <v>3021.14242624187</v>
      </c>
      <c r="N31" s="536">
        <f>IF('セグメント(Segment)'!N31="-","-",'セグメント(Segment)'!N31/'為替換算(currency conversion)'!$B$3)</f>
        <v>4319.1064190781408</v>
      </c>
      <c r="O31" s="33">
        <f>IF('セグメント(Segment)'!O31="-","-",'セグメント(Segment)'!O31/'為替換算(currency conversion)'!$B$3)</f>
        <v>862.07936657554899</v>
      </c>
      <c r="P31" s="39">
        <f>IF('セグメント(Segment)'!P31="-","-",'セグメント(Segment)'!P31/'為替換算(currency conversion)'!$B$3)</f>
        <v>1799.1516636817796</v>
      </c>
      <c r="Q31" s="39">
        <f>IF('セグメント(Segment)'!Q31="-","-",'セグメント(Segment)'!Q31/'為替換算(currency conversion)'!$B$3)</f>
        <v>2589.7634084268075</v>
      </c>
      <c r="R31" s="45">
        <f>IF('セグメント(Segment)'!R31="-","-",'セグメント(Segment)'!R31/'為替換算(currency conversion)'!$B$3)</f>
        <v>4059.845414270902</v>
      </c>
      <c r="S31" s="33">
        <f>IF('セグメント(Segment)'!S31="-","-",'セグメント(Segment)'!S31/'為替換算(currency conversion)'!$B$3)</f>
        <v>1609.2562918276933</v>
      </c>
      <c r="T31" s="39">
        <f>IF('セグメント(Segment)'!T31="-","-",'セグメント(Segment)'!T31/'為替換算(currency conversion)'!$B$3)</f>
        <v>2431.7466302196249</v>
      </c>
      <c r="U31" s="39">
        <f>IF('セグメント(Segment)'!U31="-","-",'セグメント(Segment)'!U31/'為替換算(currency conversion)'!$B$3)</f>
        <v>3373.4187953624282</v>
      </c>
      <c r="V31" s="739"/>
    </row>
    <row r="32" spans="1:22" s="70" customFormat="1" ht="18" customHeight="1">
      <c r="A32" s="22"/>
      <c r="B32" s="30"/>
      <c r="C32" s="769" t="s">
        <v>21</v>
      </c>
      <c r="D32" s="770"/>
      <c r="E32" s="37" t="s">
        <v>4</v>
      </c>
      <c r="F32" s="38" t="s">
        <v>22</v>
      </c>
      <c r="G32" s="33">
        <f>IF('セグメント(Segment)'!G32="-","-",'セグメント(Segment)'!G32/'為替換算(currency conversion)'!$B$3)</f>
        <v>720.40720143274575</v>
      </c>
      <c r="H32" s="39">
        <f>IF('セグメント(Segment)'!H32="-","-",'セグメント(Segment)'!H32/'為替換算(currency conversion)'!$B$3)</f>
        <v>1249.8161937977188</v>
      </c>
      <c r="I32" s="39">
        <f>IF('セグメント(Segment)'!I32="-","-",'セグメント(Segment)'!I32/'為替換算(currency conversion)'!$B$3)</f>
        <v>1948.2043547931</v>
      </c>
      <c r="J32" s="40">
        <f>IF('セグメント(Segment)'!J32="-","-",'セグメント(Segment)'!J32/'為替換算(currency conversion)'!$B$3)</f>
        <v>2794.3349985861059</v>
      </c>
      <c r="K32" s="33">
        <f>IF('セグメント(Segment)'!K32="-","-",'セグメント(Segment)'!K32/'為替換算(currency conversion)'!$B$3)</f>
        <v>729.22989914223774</v>
      </c>
      <c r="L32" s="39">
        <f>IF('セグメント(Segment)'!L32="-","-",'セグメント(Segment)'!L32/'為替換算(currency conversion)'!$B$3)</f>
        <v>1358.7520030163068</v>
      </c>
      <c r="M32" s="39">
        <f>IF('セグメント(Segment)'!M32="-","-",'セグメント(Segment)'!M32/'為替換算(currency conversion)'!$B$3)</f>
        <v>2044.4999528702044</v>
      </c>
      <c r="N32" s="536">
        <f>IF('セグメント(Segment)'!N32="-","-",'セグメント(Segment)'!N32/'為替換算(currency conversion)'!$B$3)</f>
        <v>2900.3581864454709</v>
      </c>
      <c r="O32" s="33">
        <f>IF('セグメント(Segment)'!O32="-","-",'セグメント(Segment)'!O32/'為替換算(currency conversion)'!$B$3)</f>
        <v>759.51550570270524</v>
      </c>
      <c r="P32" s="39">
        <f>IF('セグメント(Segment)'!P32="-","-",'セグメント(Segment)'!P32/'為替換算(currency conversion)'!$B$3)</f>
        <v>1484.4660194174758</v>
      </c>
      <c r="Q32" s="39">
        <f>IF('セグメント(Segment)'!Q32="-","-",'セグメント(Segment)'!Q32/'為替換算(currency conversion)'!$B$3)</f>
        <v>2323.3952304646996</v>
      </c>
      <c r="R32" s="45">
        <f>IF('セグメント(Segment)'!R32="-","-",'セグメント(Segment)'!R32/'為替換算(currency conversion)'!$B$3)</f>
        <v>3231.6617965878027</v>
      </c>
      <c r="S32" s="33">
        <f>IF('セグメント(Segment)'!S32="-","-",'セグメント(Segment)'!S32/'為替換算(currency conversion)'!$B$3)</f>
        <v>809.83127533226502</v>
      </c>
      <c r="T32" s="39">
        <f>IF('セグメント(Segment)'!T32="-","-",'セグメント(Segment)'!T32/'為替換算(currency conversion)'!$B$3)</f>
        <v>1539.9189367518145</v>
      </c>
      <c r="U32" s="39">
        <f>IF('セグメント(Segment)'!U32="-","-",'セグメント(Segment)'!U32/'為替換算(currency conversion)'!$B$3)</f>
        <v>2350.9284569704969</v>
      </c>
      <c r="V32" s="739"/>
    </row>
    <row r="33" spans="1:22" s="70" customFormat="1" ht="18" customHeight="1">
      <c r="A33" s="22"/>
      <c r="B33" s="30"/>
      <c r="C33" s="769" t="s">
        <v>23</v>
      </c>
      <c r="D33" s="770"/>
      <c r="E33" s="42" t="s">
        <v>403</v>
      </c>
      <c r="F33" s="43" t="s">
        <v>35</v>
      </c>
      <c r="G33" s="33">
        <f>IF('セグメント(Segment)'!G33="-","-",'セグメント(Segment)'!G33/'為替換算(currency conversion)'!$B$3)</f>
        <v>854.95334150249789</v>
      </c>
      <c r="H33" s="44">
        <f>IF('セグメント(Segment)'!H33="-","-",'セグメント(Segment)'!H33/'為替換算(currency conversion)'!$B$3)</f>
        <v>1823.0653218965028</v>
      </c>
      <c r="I33" s="44">
        <f>IF('セグメント(Segment)'!I33="-","-",'セグメント(Segment)'!I33/'為替換算(currency conversion)'!$B$3)</f>
        <v>2903.6101423319824</v>
      </c>
      <c r="J33" s="45">
        <f>IF('セグメント(Segment)'!J33="-","-",'セグメント(Segment)'!J33/'為替換算(currency conversion)'!$B$3)</f>
        <v>3643.6233386747099</v>
      </c>
      <c r="K33" s="33">
        <f>IF('セグメント(Segment)'!K33="-","-",'セグメント(Segment)'!K33/'為替換算(currency conversion)'!$B$3)</f>
        <v>655.53775096616073</v>
      </c>
      <c r="L33" s="46">
        <f>IF('セグメント(Segment)'!L33="-","-",'セグメント(Segment)'!L33/'為替換算(currency conversion)'!$B$3)</f>
        <v>1484.1172589310961</v>
      </c>
      <c r="M33" s="46">
        <f>IF('セグメント(Segment)'!M33="-","-",'セグメント(Segment)'!M33/'為替換算(currency conversion)'!$B$3)</f>
        <v>2353.9918936751815</v>
      </c>
      <c r="N33" s="537">
        <f>IF('セグメント(Segment)'!N33="-","-",'セグメント(Segment)'!N33/'為替換算(currency conversion)'!$B$3)</f>
        <v>4030.8323121877652</v>
      </c>
      <c r="O33" s="33">
        <f>IF('セグメント(Segment)'!O33="-","-",'セグメント(Segment)'!O33/'為替換算(currency conversion)'!$B$3)</f>
        <v>1066.8017720803091</v>
      </c>
      <c r="P33" s="46">
        <f>IF('セグメント(Segment)'!P33="-","-",'セグメント(Segment)'!P33/'為替換算(currency conversion)'!$B$3)</f>
        <v>2290.6494485813932</v>
      </c>
      <c r="Q33" s="46">
        <f>IF('セグメント(Segment)'!Q33="-","-",'セグメント(Segment)'!Q33/'為替換算(currency conversion)'!$B$3)</f>
        <v>3334.9985861061364</v>
      </c>
      <c r="R33" s="664">
        <f>IF('セグメント(Segment)'!R33="-","-",'セグメント(Segment)'!R33/'為替換算(currency conversion)'!$B$3)</f>
        <v>4445.046658497502</v>
      </c>
      <c r="S33" s="33">
        <f>IF('セグメント(Segment)'!S33="-","-",'セグメント(Segment)'!S33/'為替換算(currency conversion)'!$B$3)</f>
        <v>726.74144594212464</v>
      </c>
      <c r="T33" s="46">
        <f>IF('セグメント(Segment)'!T33="-","-",'セグメント(Segment)'!T33/'為替換算(currency conversion)'!$B$3)</f>
        <v>1676.3596945989254</v>
      </c>
      <c r="U33" s="46">
        <f>IF('セグメント(Segment)'!U33="-","-",'セグメント(Segment)'!U33/'為替換算(currency conversion)'!$B$3)</f>
        <v>2477.717032708078</v>
      </c>
      <c r="V33" s="740"/>
    </row>
    <row r="34" spans="1:22" s="70" customFormat="1" ht="18" customHeight="1">
      <c r="A34" s="22"/>
      <c r="B34" s="30"/>
      <c r="C34" s="769" t="s">
        <v>25</v>
      </c>
      <c r="D34" s="770"/>
      <c r="E34" s="42" t="s">
        <v>31</v>
      </c>
      <c r="F34" s="43" t="s">
        <v>36</v>
      </c>
      <c r="G34" s="33">
        <f>IF('セグメント(Segment)'!G34="-","-",'セグメント(Segment)'!G34/'為替換算(currency conversion)'!$B$3)</f>
        <v>760.62776887548307</v>
      </c>
      <c r="H34" s="46">
        <f>IF('セグメント(Segment)'!H34="-","-",'セグメント(Segment)'!H34/'為替換算(currency conversion)'!$B$3)</f>
        <v>1440.1074559336412</v>
      </c>
      <c r="I34" s="46">
        <f>IF('セグメント(Segment)'!I34="-","-",'セグメント(Segment)'!I34/'為替換算(currency conversion)'!$B$3)</f>
        <v>2561.5232349891598</v>
      </c>
      <c r="J34" s="47">
        <f>IF('セグメント(Segment)'!J34="-","-",'セグメント(Segment)'!J34/'為替換算(currency conversion)'!$B$3)</f>
        <v>3637.062871147139</v>
      </c>
      <c r="K34" s="33">
        <f>IF('セグメント(Segment)'!K34="-","-",'セグメント(Segment)'!K34/'為替換算(currency conversion)'!$B$3)</f>
        <v>962.34329343010643</v>
      </c>
      <c r="L34" s="46">
        <f>IF('セグメント(Segment)'!L34="-","-",'セグメント(Segment)'!L34/'為替換算(currency conversion)'!$B$3)</f>
        <v>1938.957488924498</v>
      </c>
      <c r="M34" s="46">
        <f>IF('セグメント(Segment)'!M34="-","-",'セグメント(Segment)'!M34/'為替換算(currency conversion)'!$B$3)</f>
        <v>3127.3447073239699</v>
      </c>
      <c r="N34" s="537">
        <f>IF('セグメント(Segment)'!N34="-","-",'セグメント(Segment)'!N34/'為替換算(currency conversion)'!$B$3)</f>
        <v>4311.386558582336</v>
      </c>
      <c r="O34" s="33">
        <f>IF('セグメント(Segment)'!O34="-","-",'セグメント(Segment)'!O34/'為替換算(currency conversion)'!$B$3)</f>
        <v>1141.5024978791591</v>
      </c>
      <c r="P34" s="46">
        <f>IF('セグメント(Segment)'!P34="-","-",'セグメント(Segment)'!P34/'為替換算(currency conversion)'!$B$3)</f>
        <v>2062.1924780846452</v>
      </c>
      <c r="Q34" s="46">
        <f>IF('セグメント(Segment)'!Q34="-","-",'セグメント(Segment)'!Q34/'為替換算(currency conversion)'!$B$3)</f>
        <v>3153.9541898388161</v>
      </c>
      <c r="R34" s="664">
        <f>IF('セグメント(Segment)'!R34="-","-",'セグメント(Segment)'!R34/'為替換算(currency conversion)'!$B$3)</f>
        <v>4841.8889622019042</v>
      </c>
      <c r="S34" s="33">
        <f>IF('セグメント(Segment)'!S34="-","-",'セグメント(Segment)'!S34/'為替換算(currency conversion)'!$B$3)</f>
        <v>954.47261758883963</v>
      </c>
      <c r="T34" s="46">
        <f>IF('セグメント(Segment)'!T34="-","-",'セグメント(Segment)'!T34/'為替換算(currency conversion)'!$B$3)</f>
        <v>1916.1560938825526</v>
      </c>
      <c r="U34" s="46">
        <f>IF('セグメント(Segment)'!U34="-","-",'セグメント(Segment)'!U34/'為替換算(currency conversion)'!$B$3)</f>
        <v>3123.8571024601752</v>
      </c>
      <c r="V34" s="740"/>
    </row>
    <row r="35" spans="1:22" s="70" customFormat="1" ht="18" customHeight="1">
      <c r="A35" s="22"/>
      <c r="B35" s="30"/>
      <c r="C35" s="771" t="s">
        <v>409</v>
      </c>
      <c r="D35" s="772"/>
      <c r="E35" s="49" t="s">
        <v>4</v>
      </c>
      <c r="F35" s="50" t="s">
        <v>38</v>
      </c>
      <c r="G35" s="51">
        <f>IF('セグメント(Segment)'!G35="-","-",'セグメント(Segment)'!G35/'為替換算(currency conversion)'!$B$3)</f>
        <v>46.601941747572816</v>
      </c>
      <c r="H35" s="52">
        <f>IF('セグメント(Segment)'!H35="-","-",'セグメント(Segment)'!H35/'為替換算(currency conversion)'!$B$3)</f>
        <v>102.55443491375247</v>
      </c>
      <c r="I35" s="52">
        <f>IF('セグメント(Segment)'!I35="-","-",'セグメント(Segment)'!I35/'為替換算(currency conversion)'!$B$3)</f>
        <v>171.59958525779999</v>
      </c>
      <c r="J35" s="53">
        <f>IF('セグメント(Segment)'!J35="-","-",'セグメント(Segment)'!J35/'為替換算(currency conversion)'!$B$3)</f>
        <v>251.45631067961165</v>
      </c>
      <c r="K35" s="51">
        <f>IF('セグメント(Segment)'!K35="-","-",'セグメント(Segment)'!K35/'為替換算(currency conversion)'!$B$3)</f>
        <v>70.03487604863794</v>
      </c>
      <c r="L35" s="52">
        <f>IF('セグメント(Segment)'!L35="-","-",'セグメント(Segment)'!L35/'為替換算(currency conversion)'!$B$3)</f>
        <v>150.55141860684324</v>
      </c>
      <c r="M35" s="52">
        <f>IF('セグメント(Segment)'!M35="-","-",'セグメント(Segment)'!M35/'為替換算(currency conversion)'!$B$3)</f>
        <v>225.34640399660665</v>
      </c>
      <c r="N35" s="538">
        <f>IF('セグメント(Segment)'!N35="-","-",'セグメント(Segment)'!N35/'為替換算(currency conversion)'!$B$3)</f>
        <v>321.06701856913941</v>
      </c>
      <c r="O35" s="51">
        <f>IF('セグメント(Segment)'!O35="-","-",'セグメント(Segment)'!O35/'為替換算(currency conversion)'!$B$3)</f>
        <v>96.03167122254689</v>
      </c>
      <c r="P35" s="52">
        <f>IF('セグメント(Segment)'!P35="-","-",'セグメント(Segment)'!P35/'為替換算(currency conversion)'!$B$3)</f>
        <v>174.53105853520594</v>
      </c>
      <c r="Q35" s="52">
        <f>IF('セグメント(Segment)'!Q35="-","-",'セグメント(Segment)'!Q35/'為替換算(currency conversion)'!$B$3)</f>
        <v>256.24469789801111</v>
      </c>
      <c r="R35" s="665">
        <f>IF('セグメント(Segment)'!R35="-","-",'セグメント(Segment)'!R35/'為替換算(currency conversion)'!$B$3)</f>
        <v>371.51475162597791</v>
      </c>
      <c r="S35" s="51">
        <f>IF('セグメント(Segment)'!S35="-","-",'セグメント(Segment)'!S35/'為替換算(currency conversion)'!$B$3)</f>
        <v>68.932038834951456</v>
      </c>
      <c r="T35" s="52">
        <f>IF('セグメント(Segment)'!T35="-","-",'セグメント(Segment)'!T35/'為替換算(currency conversion)'!$B$3)</f>
        <v>133.97115656518051</v>
      </c>
      <c r="U35" s="52">
        <f>IF('セグメント(Segment)'!U35="-","-",'セグメント(Segment)'!U35/'為替換算(currency conversion)'!$B$3)</f>
        <v>240.04147422000187</v>
      </c>
      <c r="V35" s="741"/>
    </row>
    <row r="36" spans="1:22" s="70" customFormat="1" ht="18" customHeight="1">
      <c r="A36" s="71"/>
      <c r="B36" s="773" t="s">
        <v>47</v>
      </c>
      <c r="C36" s="774"/>
      <c r="D36" s="774"/>
      <c r="E36" s="72" t="s">
        <v>4</v>
      </c>
      <c r="F36" s="73" t="s">
        <v>48</v>
      </c>
      <c r="G36" s="56">
        <f>IF('セグメント(Segment)'!G36="-","-",'セグメント(Segment)'!G36/'為替換算(currency conversion)'!$B$3)</f>
        <v>23276.868696389858</v>
      </c>
      <c r="H36" s="74">
        <f>IF('セグメント(Segment)'!H36="-","-",'セグメント(Segment)'!H36/'為替換算(currency conversion)'!$B$3)</f>
        <v>22592.553492317842</v>
      </c>
      <c r="I36" s="74">
        <f>IF('セグメント(Segment)'!I36="-","-",'セグメント(Segment)'!I36/'為替換算(currency conversion)'!$B$3)</f>
        <v>22354.623432934299</v>
      </c>
      <c r="J36" s="75">
        <f>IF('セグメント(Segment)'!J36="-","-",'セグメント(Segment)'!J36/'為替換算(currency conversion)'!$B$3)</f>
        <v>22332.067112828729</v>
      </c>
      <c r="K36" s="76">
        <f>IF('セグメント(Segment)'!K36="-","-",'セグメント(Segment)'!K36/'為替換算(currency conversion)'!$B$3)</f>
        <v>22945.150344047506</v>
      </c>
      <c r="L36" s="74">
        <f>IF('セグメント(Segment)'!L36="-","-",'セグメント(Segment)'!L36/'為替換算(currency conversion)'!$B$3)</f>
        <v>22619.370345932697</v>
      </c>
      <c r="M36" s="74">
        <f>IF('セグメント(Segment)'!M36="-","-",'セグメント(Segment)'!M36/'為替換算(currency conversion)'!$B$3)</f>
        <v>22227.118484305778</v>
      </c>
      <c r="N36" s="541">
        <f>IF('セグメント(Segment)'!N36="-","-",'セグメント(Segment)'!N36/'為替換算(currency conversion)'!$B$3)</f>
        <v>23160.410971816382</v>
      </c>
      <c r="O36" s="76">
        <f>IF('セグメント(Segment)'!O36="-","-",'セグメント(Segment)'!O36/'為替換算(currency conversion)'!$B$3)</f>
        <v>23245.11264021114</v>
      </c>
      <c r="P36" s="74">
        <f>IF('セグメント(Segment)'!P36="-","-",'セグメント(Segment)'!P36/'為替換算(currency conversion)'!$B$3)</f>
        <v>23683.070977471958</v>
      </c>
      <c r="Q36" s="74">
        <f>IF('セグメント(Segment)'!Q36="-","-",'セグメント(Segment)'!Q36/'為替換算(currency conversion)'!$B$3)</f>
        <v>23835.658403242531</v>
      </c>
      <c r="R36" s="667">
        <f>IF('セグメント(Segment)'!R36="-","-",'セグメント(Segment)'!R36/'為替換算(currency conversion)'!$B$3)</f>
        <v>24849.985861061363</v>
      </c>
      <c r="S36" s="76">
        <f>IF('セグメント(Segment)'!S36="-","-",'セグメント(Segment)'!S36/'為替換算(currency conversion)'!$B$3)</f>
        <v>25816.203223678007</v>
      </c>
      <c r="T36" s="74">
        <f>IF('セグメント(Segment)'!T36="-","-",'セグメント(Segment)'!T36/'為替換算(currency conversion)'!$B$3)</f>
        <v>25253.812800452444</v>
      </c>
      <c r="U36" s="74">
        <f>IF('セグメント(Segment)'!U36="-","-",'セグメント(Segment)'!U36/'為替換算(currency conversion)'!$B$3)</f>
        <v>24940.229993401827</v>
      </c>
      <c r="V36" s="743"/>
    </row>
    <row r="37" spans="1:22" s="70" customFormat="1" ht="18" customHeight="1">
      <c r="A37" s="13"/>
      <c r="B37" s="773" t="s">
        <v>410</v>
      </c>
      <c r="C37" s="775"/>
      <c r="D37" s="775"/>
      <c r="E37" s="72" t="s">
        <v>4</v>
      </c>
      <c r="F37" s="78" t="s">
        <v>50</v>
      </c>
      <c r="G37" s="51">
        <f>IF('セグメント(Segment)'!G37="-","-",'セグメント(Segment)'!G37/'為替換算(currency conversion)'!$B$3)</f>
        <v>420.57686869638985</v>
      </c>
      <c r="H37" s="74">
        <f>IF('セグメント(Segment)'!H37="-","-",'セグメント(Segment)'!H37/'為替換算(currency conversion)'!$B$3)</f>
        <v>926.93939108304266</v>
      </c>
      <c r="I37" s="74">
        <f>IF('セグメント(Segment)'!I37="-","-",'セグメント(Segment)'!I37/'為替換算(currency conversion)'!$B$3)</f>
        <v>1312.6496371005749</v>
      </c>
      <c r="J37" s="75">
        <f>IF('セグメント(Segment)'!J37="-","-",'セグメント(Segment)'!J37/'為替換算(currency conversion)'!$B$3)</f>
        <v>1836.3087944198321</v>
      </c>
      <c r="K37" s="76">
        <f>IF('セグメント(Segment)'!K37="-","-",'セグメント(Segment)'!K37/'為替換算(currency conversion)'!$B$3)</f>
        <v>360.51465736638704</v>
      </c>
      <c r="L37" s="74">
        <f>IF('セグメント(Segment)'!L37="-","-",'セグメント(Segment)'!L37/'為替換算(currency conversion)'!$B$3)</f>
        <v>739.14600810632476</v>
      </c>
      <c r="M37" s="74">
        <f>IF('セグメント(Segment)'!M37="-","-",'セグメント(Segment)'!M37/'為替換算(currency conversion)'!$B$3)</f>
        <v>1167.2824959939674</v>
      </c>
      <c r="N37" s="541">
        <f>IF('セグメント(Segment)'!N37="-","-",'セグメント(Segment)'!N37/'為替換算(currency conversion)'!$B$3)</f>
        <v>1689.2638325949665</v>
      </c>
      <c r="O37" s="76">
        <f>IF('セグメント(Segment)'!O37="-","-",'セグメント(Segment)'!O37/'為替換算(currency conversion)'!$B$3)</f>
        <v>396.95541521349799</v>
      </c>
      <c r="P37" s="74">
        <f>IF('セグメント(Segment)'!P37="-","-",'セグメント(Segment)'!P37/'為替換算(currency conversion)'!$B$3)</f>
        <v>791.67687812234897</v>
      </c>
      <c r="Q37" s="74">
        <f>IF('セグメント(Segment)'!Q37="-","-",'セグメント(Segment)'!Q37/'為替換算(currency conversion)'!$B$3)</f>
        <v>1302.3659157319257</v>
      </c>
      <c r="R37" s="667">
        <f>IF('セグメント(Segment)'!R37="-","-",'セグメント(Segment)'!R37/'為替換算(currency conversion)'!$B$3)</f>
        <v>1827.1561881421435</v>
      </c>
      <c r="S37" s="76">
        <f>IF('セグメント(Segment)'!S37="-","-",'セグメント(Segment)'!S37/'為替換算(currency conversion)'!$B$3)</f>
        <v>360.27900838910358</v>
      </c>
      <c r="T37" s="74">
        <f>IF('セグメント(Segment)'!T37="-","-",'セグメント(Segment)'!T37/'為替換算(currency conversion)'!$B$3)</f>
        <v>785.38033744933546</v>
      </c>
      <c r="U37" s="74">
        <f>IF('セグメント(Segment)'!U37="-","-",'セグメント(Segment)'!U37/'為替換算(currency conversion)'!$B$3)</f>
        <v>1160.175322839099</v>
      </c>
      <c r="V37" s="743"/>
    </row>
    <row r="38" spans="1:22" s="70" customFormat="1" ht="22.5" thickBot="1">
      <c r="A38" s="13"/>
      <c r="B38" s="834" t="s">
        <v>411</v>
      </c>
      <c r="C38" s="835"/>
      <c r="D38" s="835"/>
      <c r="E38" s="79" t="s">
        <v>4</v>
      </c>
      <c r="F38" s="80" t="s">
        <v>52</v>
      </c>
      <c r="G38" s="81">
        <f>IF('セグメント(Segment)'!G38="-","-",'セグメント(Segment)'!G38/'為替換算(currency conversion)'!$B$3)</f>
        <v>371.16599113959842</v>
      </c>
      <c r="H38" s="82">
        <f>IF('セグメント(Segment)'!H38="-","-",'セグメント(Segment)'!H38/'為替換算(currency conversion)'!$B$3)</f>
        <v>745.77245734753512</v>
      </c>
      <c r="I38" s="82">
        <f>IF('セグメント(Segment)'!I38="-","-",'セグメント(Segment)'!I38/'為替換算(currency conversion)'!$B$3)</f>
        <v>1131.1527947968705</v>
      </c>
      <c r="J38" s="83">
        <f>IF('セグメント(Segment)'!J38="-","-",'セグメント(Segment)'!J38/'為替換算(currency conversion)'!$B$3)</f>
        <v>1518.7765105099443</v>
      </c>
      <c r="K38" s="81">
        <f>IF('セグメント(Segment)'!K38="-","-",'セグメント(Segment)'!K38/'為替換算(currency conversion)'!$B$3)</f>
        <v>361.87199547553962</v>
      </c>
      <c r="L38" s="82">
        <f>IF('セグメント(Segment)'!L38="-","-",'セグメント(Segment)'!L38/'為替換算(currency conversion)'!$B$3)</f>
        <v>730.5212555377509</v>
      </c>
      <c r="M38" s="82">
        <f>IF('セグメント(Segment)'!M38="-","-",'セグメント(Segment)'!M38/'為替換算(currency conversion)'!$B$3)</f>
        <v>1121.3026675464228</v>
      </c>
      <c r="N38" s="542">
        <f>IF('セグメント(Segment)'!N38="-","-",'セグメント(Segment)'!N38/'為替換算(currency conversion)'!$B$3)</f>
        <v>1515.0155528325006</v>
      </c>
      <c r="O38" s="81">
        <f>IF('セグメント(Segment)'!O38="-","-",'セグメント(Segment)'!O38/'為替換算(currency conversion)'!$B$3)</f>
        <v>373.07946083513997</v>
      </c>
      <c r="P38" s="82">
        <f>IF('セグメント(Segment)'!P38="-","-",'セグメント(Segment)'!P38/'為替換算(currency conversion)'!$B$3)</f>
        <v>757.37581298897157</v>
      </c>
      <c r="Q38" s="82">
        <f>IF('セグメント(Segment)'!Q38="-","-",'セグメント(Segment)'!Q38/'為替換算(currency conversion)'!$B$3)</f>
        <v>1138.8820812517674</v>
      </c>
      <c r="R38" s="668">
        <f>IF('セグメント(Segment)'!R38="-","-",'セグメント(Segment)'!R38/'為替換算(currency conversion)'!$B$3)</f>
        <v>1544.0380808747288</v>
      </c>
      <c r="S38" s="81">
        <f>IF('セグメント(Segment)'!S38="-","-",'セグメント(Segment)'!S38/'為替換算(currency conversion)'!$B$3)</f>
        <v>393.38297671788104</v>
      </c>
      <c r="T38" s="82">
        <f>IF('セグメント(Segment)'!T38="-","-",'セグメント(Segment)'!T38/'為替換算(currency conversion)'!$B$3)</f>
        <v>798.26562352719384</v>
      </c>
      <c r="U38" s="82">
        <f>IF('セグメント(Segment)'!U38="-","-",'セグメント(Segment)'!U38/'為替換算(currency conversion)'!$B$3)</f>
        <v>1230.9454236968611</v>
      </c>
      <c r="V38" s="744"/>
    </row>
    <row r="39" spans="1:22" s="70" customFormat="1" ht="19.5" thickBot="1">
      <c r="A39" s="13"/>
      <c r="B39" s="767" t="s">
        <v>53</v>
      </c>
      <c r="C39" s="768"/>
      <c r="D39" s="768"/>
      <c r="E39" s="84" t="s">
        <v>4</v>
      </c>
      <c r="F39" s="85" t="s">
        <v>412</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543">
        <f>'セグメント(Segment)'!O39</f>
        <v>127350</v>
      </c>
      <c r="P39" s="87">
        <f>'セグメント(Segment)'!P39</f>
        <v>130350</v>
      </c>
      <c r="Q39" s="87">
        <f>'セグメント(Segment)'!Q39</f>
        <v>132700</v>
      </c>
      <c r="R39" s="91">
        <f>'セグメント(Segment)'!R39</f>
        <v>133200</v>
      </c>
      <c r="S39" s="543">
        <f>'セグメント(Segment)'!S39</f>
        <v>135800</v>
      </c>
      <c r="T39" s="87">
        <f>'セグメント(Segment)'!T39</f>
        <v>136350</v>
      </c>
      <c r="U39" s="87">
        <f>'セグメント(Segment)'!U39</f>
        <v>138250</v>
      </c>
      <c r="V39" s="713"/>
    </row>
    <row r="40" spans="1:22" s="70" customFormat="1" ht="18.75">
      <c r="A40" s="13"/>
      <c r="B40" s="92"/>
      <c r="C40" s="93"/>
      <c r="D40" s="93"/>
      <c r="E40" s="55"/>
      <c r="F40" s="94"/>
      <c r="G40" s="95"/>
      <c r="H40" s="96"/>
      <c r="I40" s="95"/>
      <c r="J40" s="95"/>
      <c r="K40" s="95"/>
      <c r="L40" s="96"/>
      <c r="M40" s="95"/>
      <c r="N40" s="95"/>
      <c r="O40" s="95"/>
      <c r="P40" s="96"/>
      <c r="Q40" s="95"/>
      <c r="R40" s="95"/>
      <c r="S40" s="95"/>
      <c r="T40" s="96"/>
      <c r="U40" s="95"/>
      <c r="V40" s="95"/>
    </row>
    <row r="41" spans="1:22" s="99" customFormat="1">
      <c r="A41" s="8"/>
      <c r="C41" s="99" t="s">
        <v>535</v>
      </c>
    </row>
    <row r="42" spans="1:22" s="99" customFormat="1">
      <c r="A42" s="8"/>
      <c r="D42" s="99" t="s">
        <v>536</v>
      </c>
    </row>
    <row r="43" spans="1:22" s="99" customFormat="1">
      <c r="A43" s="8"/>
      <c r="C43" s="758" t="s">
        <v>537</v>
      </c>
    </row>
    <row r="44" spans="1:22" s="99" customFormat="1">
      <c r="A44" s="8"/>
      <c r="C44" s="758"/>
      <c r="D44" s="758" t="s">
        <v>538</v>
      </c>
    </row>
    <row r="45" spans="1:22">
      <c r="C45" s="70" t="s">
        <v>55</v>
      </c>
    </row>
    <row r="46" spans="1:22">
      <c r="C46" s="679" t="s">
        <v>56</v>
      </c>
    </row>
  </sheetData>
  <mergeCells count="39">
    <mergeCell ref="S6:V6"/>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15"/>
  <printOptions horizontalCentered="1" verticalCentered="1"/>
  <pageMargins left="0" right="0" top="0" bottom="0" header="0.31496062992125984" footer="0.31496062992125984"/>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view="pageBreakPreview" zoomScale="70" zoomScaleNormal="70" zoomScaleSheetLayoutView="70" zoomScalePageLayoutView="50" workbookViewId="0"/>
  </sheetViews>
  <sheetFormatPr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2" width="15" style="99" customWidth="1"/>
    <col min="23" max="16384" width="9" style="99"/>
  </cols>
  <sheetData>
    <row r="1" spans="1:22" s="4" customFormat="1" ht="19.5" customHeight="1">
      <c r="A1" s="1"/>
      <c r="B1" s="1" t="s">
        <v>398</v>
      </c>
      <c r="C1" s="2"/>
      <c r="D1" s="2"/>
      <c r="E1" s="2"/>
      <c r="F1" s="2"/>
      <c r="G1" s="3"/>
      <c r="H1" s="3"/>
      <c r="I1" s="3"/>
      <c r="J1" s="3"/>
      <c r="K1" s="3"/>
      <c r="L1" s="3"/>
      <c r="M1" s="3"/>
      <c r="N1" s="3"/>
      <c r="O1" s="3"/>
      <c r="P1" s="3"/>
      <c r="Q1" s="3"/>
      <c r="R1" s="3"/>
      <c r="S1" s="3"/>
      <c r="T1" s="3"/>
      <c r="U1" s="3"/>
      <c r="V1" s="3"/>
    </row>
    <row r="2" spans="1:22" s="6" customFormat="1" ht="15" customHeight="1">
      <c r="A2" s="5"/>
      <c r="B2" s="531" t="s">
        <v>399</v>
      </c>
      <c r="G2" s="97"/>
      <c r="H2" s="97"/>
      <c r="I2" s="97"/>
      <c r="J2" s="97"/>
      <c r="K2" s="97"/>
      <c r="L2" s="97"/>
      <c r="M2" s="97"/>
      <c r="N2" s="97"/>
      <c r="O2" s="97"/>
      <c r="P2" s="97"/>
      <c r="Q2" s="97"/>
      <c r="R2" s="97"/>
      <c r="S2" s="97"/>
      <c r="T2" s="97"/>
      <c r="U2" s="97"/>
      <c r="V2" s="97"/>
    </row>
    <row r="3" spans="1:22" s="9" customFormat="1" ht="18" customHeight="1">
      <c r="A3" s="5"/>
      <c r="B3" s="5" t="s">
        <v>57</v>
      </c>
    </row>
    <row r="4" spans="1:22" s="6" customFormat="1" ht="9" customHeight="1">
      <c r="A4" s="5"/>
    </row>
    <row r="5" spans="1:22" ht="18" customHeight="1">
      <c r="C5" s="172" t="s">
        <v>58</v>
      </c>
      <c r="E5" s="172"/>
    </row>
    <row r="6" spans="1:22" ht="18" customHeight="1" thickBot="1">
      <c r="B6" s="172"/>
      <c r="C6" s="8" t="str">
        <f>"（単位：百万"&amp;'為替換算(currency conversion)'!$A$3&amp;"/Unit: "&amp;'為替換算(currency conversion)'!$A$3&amp;" million）"</f>
        <v>（単位：百万USD/Unit: USD million）</v>
      </c>
      <c r="E6" s="172"/>
    </row>
    <row r="7" spans="1:22" s="102" customFormat="1" ht="18" customHeight="1">
      <c r="B7" s="14"/>
      <c r="C7" s="15"/>
      <c r="D7" s="787" t="s">
        <v>60</v>
      </c>
      <c r="E7" s="789" t="s">
        <v>31</v>
      </c>
      <c r="F7" s="791" t="s">
        <v>61</v>
      </c>
      <c r="G7" s="793" t="s">
        <v>413</v>
      </c>
      <c r="H7" s="794"/>
      <c r="I7" s="794"/>
      <c r="J7" s="795"/>
      <c r="K7" s="793" t="s">
        <v>414</v>
      </c>
      <c r="L7" s="794"/>
      <c r="M7" s="794"/>
      <c r="N7" s="795"/>
      <c r="O7" s="793" t="s">
        <v>64</v>
      </c>
      <c r="P7" s="794"/>
      <c r="Q7" s="794"/>
      <c r="R7" s="795"/>
      <c r="S7" s="793" t="s">
        <v>523</v>
      </c>
      <c r="T7" s="794"/>
      <c r="U7" s="794"/>
      <c r="V7" s="795"/>
    </row>
    <row r="8" spans="1:22" s="102" customFormat="1" ht="24.75" thickBot="1">
      <c r="B8" s="17"/>
      <c r="C8" s="18"/>
      <c r="D8" s="788"/>
      <c r="E8" s="790"/>
      <c r="F8" s="792"/>
      <c r="G8" s="103" t="s">
        <v>65</v>
      </c>
      <c r="H8" s="104" t="s">
        <v>10</v>
      </c>
      <c r="I8" s="105" t="s">
        <v>11</v>
      </c>
      <c r="J8" s="106" t="s">
        <v>415</v>
      </c>
      <c r="K8" s="103" t="s">
        <v>65</v>
      </c>
      <c r="L8" s="104" t="s">
        <v>10</v>
      </c>
      <c r="M8" s="105" t="s">
        <v>11</v>
      </c>
      <c r="N8" s="106" t="s">
        <v>12</v>
      </c>
      <c r="O8" s="103" t="s">
        <v>416</v>
      </c>
      <c r="P8" s="104" t="s">
        <v>10</v>
      </c>
      <c r="Q8" s="105" t="s">
        <v>11</v>
      </c>
      <c r="R8" s="106" t="s">
        <v>12</v>
      </c>
      <c r="S8" s="103" t="s">
        <v>65</v>
      </c>
      <c r="T8" s="104" t="s">
        <v>10</v>
      </c>
      <c r="U8" s="105" t="s">
        <v>11</v>
      </c>
      <c r="V8" s="106" t="s">
        <v>12</v>
      </c>
    </row>
    <row r="9" spans="1:22" s="115" customFormat="1" ht="18" customHeight="1">
      <c r="A9" s="107"/>
      <c r="B9" s="798" t="s">
        <v>417</v>
      </c>
      <c r="C9" s="799"/>
      <c r="D9" s="799"/>
      <c r="E9" s="108" t="s">
        <v>4</v>
      </c>
      <c r="F9" s="109" t="s">
        <v>67</v>
      </c>
      <c r="G9" s="110">
        <f>IF('内訳詳細(Detail)'!G9="-","-",'内訳詳細(Detail)'!G9/'為替換算(currency conversion)'!$B$3)</f>
        <v>701.09341125459514</v>
      </c>
      <c r="H9" s="112">
        <f>IF('内訳詳細(Detail)'!H9="-","-",'内訳詳細(Detail)'!H9/'為替換算(currency conversion)'!$B$3)</f>
        <v>1477.3494203035159</v>
      </c>
      <c r="I9" s="111">
        <f>IF('内訳詳細(Detail)'!I9="-","-",'内訳詳細(Detail)'!I9/'為替換算(currency conversion)'!$B$3)</f>
        <v>2316.6556697143933</v>
      </c>
      <c r="J9" s="544">
        <f>IF('内訳詳細(Detail)'!J9="-","-",'内訳詳細(Detail)'!J9/'為替換算(currency conversion)'!$B$3)</f>
        <v>3410.0009425959092</v>
      </c>
      <c r="K9" s="110">
        <f>IF('内訳詳細(Detail)'!K9="-","-",'内訳詳細(Detail)'!K9/'為替換算(currency conversion)'!$B$3)</f>
        <v>837.3267980016966</v>
      </c>
      <c r="L9" s="112">
        <f>IF('内訳詳細(Detail)'!L9="-","-",'内訳詳細(Detail)'!L9/'為替換算(currency conversion)'!$B$3)</f>
        <v>1645.857290979357</v>
      </c>
      <c r="M9" s="112">
        <f>IF('内訳詳細(Detail)'!M9="-","-",'内訳詳細(Detail)'!M9/'為替換算(currency conversion)'!$B$3)</f>
        <v>2489.1507210858704</v>
      </c>
      <c r="N9" s="113">
        <f>IF('内訳詳細(Detail)'!N9="-","-",'内訳詳細(Detail)'!N9/'為替換算(currency conversion)'!$B$3)</f>
        <v>3766.4341596757467</v>
      </c>
      <c r="O9" s="110">
        <f>IF('内訳詳細(Detail)'!O9="-","-",'内訳詳細(Detail)'!O9/'為替換算(currency conversion)'!$B$3)</f>
        <v>776.30313884437737</v>
      </c>
      <c r="P9" s="112">
        <f>IF('内訳詳細(Detail)'!P9="-","-",'内訳詳細(Detail)'!P9/'為替換算(currency conversion)'!$B$3)</f>
        <v>1666.3870298802904</v>
      </c>
      <c r="Q9" s="112">
        <f>IF('内訳詳細(Detail)'!Q9="-","-",'内訳詳細(Detail)'!Q9/'為替換算(currency conversion)'!$B$3)</f>
        <v>2607.795268168536</v>
      </c>
      <c r="R9" s="113">
        <f>IF('内訳詳細(Detail)'!R9="-","-",'内訳詳細(Detail)'!R9/'為替換算(currency conversion)'!$B$3)</f>
        <v>3899.9151663681778</v>
      </c>
      <c r="S9" s="110">
        <f>IF('内訳詳細(Detail)'!S9="-","-",'内訳詳細(Detail)'!S9/'為替換算(currency conversion)'!$B$3)</f>
        <v>857.80940710717312</v>
      </c>
      <c r="T9" s="112">
        <f>IF('内訳詳細(Detail)'!T9="-","-",'内訳詳細(Detail)'!T9/'為替換算(currency conversion)'!$B$3)</f>
        <v>1802.6298425864832</v>
      </c>
      <c r="U9" s="112">
        <f>IF('内訳詳細(Detail)'!U9="-","-",'内訳詳細(Detail)'!U9/'為替換算(currency conversion)'!$B$3)</f>
        <v>2791.1018946177774</v>
      </c>
      <c r="V9" s="714"/>
    </row>
    <row r="10" spans="1:22" s="115" customFormat="1" ht="43.5" customHeight="1">
      <c r="A10" s="107"/>
      <c r="B10" s="116"/>
      <c r="C10" s="117" t="s">
        <v>68</v>
      </c>
      <c r="D10" s="118" t="s">
        <v>69</v>
      </c>
      <c r="E10" s="119" t="s">
        <v>4</v>
      </c>
      <c r="F10" s="120" t="s">
        <v>70</v>
      </c>
      <c r="G10" s="121">
        <f>IF('内訳詳細(Detail)'!G10="-","-",'内訳詳細(Detail)'!G10/'為替換算(currency conversion)'!$B$3)</f>
        <v>382.20378923555472</v>
      </c>
      <c r="H10" s="123">
        <f>IF('内訳詳細(Detail)'!H10="-","-",'内訳詳細(Detail)'!H10/'為替換算(currency conversion)'!$B$3)</f>
        <v>825.42181166933733</v>
      </c>
      <c r="I10" s="123">
        <f>IF('内訳詳細(Detail)'!I10="-","-",'内訳詳細(Detail)'!I10/'為替換算(currency conversion)'!$B$3)</f>
        <v>1302.0265812046375</v>
      </c>
      <c r="J10" s="124">
        <f>IF('内訳詳細(Detail)'!J10="-","-",'内訳詳細(Detail)'!J10/'為替換算(currency conversion)'!$B$3)</f>
        <v>1941.1537373927797</v>
      </c>
      <c r="K10" s="121">
        <f>IF('内訳詳細(Detail)'!K10="-","-",'内訳詳細(Detail)'!K10/'為替換算(currency conversion)'!$B$3)</f>
        <v>470.09143180318597</v>
      </c>
      <c r="L10" s="123">
        <f>IF('内訳詳細(Detail)'!L10="-","-",'内訳詳細(Detail)'!L10/'為替換算(currency conversion)'!$B$3)</f>
        <v>909.37882929588079</v>
      </c>
      <c r="M10" s="123">
        <f>IF('内訳詳細(Detail)'!M10="-","-",'内訳詳細(Detail)'!M10/'為替換算(currency conversion)'!$B$3)</f>
        <v>1351.3714770477895</v>
      </c>
      <c r="N10" s="124">
        <f>IF('内訳詳細(Detail)'!N10="-","-",'内訳詳細(Detail)'!N10/'為替換算(currency conversion)'!$B$3)</f>
        <v>2116.9573004053163</v>
      </c>
      <c r="O10" s="121">
        <f>IF('内訳詳細(Detail)'!O10="-","-",'内訳詳細(Detail)'!O10/'為替換算(currency conversion)'!$B$3)</f>
        <v>416.20322367800924</v>
      </c>
      <c r="P10" s="123">
        <f>IF('内訳詳細(Detail)'!P10="-","-",'内訳詳細(Detail)'!P10/'為替換算(currency conversion)'!$B$3)</f>
        <v>879.70591007635028</v>
      </c>
      <c r="Q10" s="123">
        <f>IF('内訳詳細(Detail)'!Q10="-","-",'内訳詳細(Detail)'!Q10/'為替換算(currency conversion)'!$B$3)</f>
        <v>1359.2421528890563</v>
      </c>
      <c r="R10" s="124">
        <f>IF('内訳詳細(Detail)'!R10="-","-",'内訳詳細(Detail)'!R10/'為替換算(currency conversion)'!$B$3)</f>
        <v>2185.1729663493261</v>
      </c>
      <c r="S10" s="121">
        <f>IF('内訳詳細(Detail)'!S10="-","-",'内訳詳細(Detail)'!S10/'為替換算(currency conversion)'!$B$3)</f>
        <v>484.73937223112449</v>
      </c>
      <c r="T10" s="123">
        <f>IF('内訳詳細(Detail)'!T10="-","-",'内訳詳細(Detail)'!T10/'為替換算(currency conversion)'!$B$3)</f>
        <v>1003.1105665001413</v>
      </c>
      <c r="U10" s="123">
        <f>IF('内訳詳細(Detail)'!U10="-","-",'内訳詳細(Detail)'!U10/'為替換算(currency conversion)'!$B$3)</f>
        <v>1529.1167876331417</v>
      </c>
      <c r="V10" s="126"/>
    </row>
    <row r="11" spans="1:22" s="115" customFormat="1" ht="18" customHeight="1">
      <c r="A11" s="107"/>
      <c r="B11" s="116"/>
      <c r="C11" s="127" t="s">
        <v>71</v>
      </c>
      <c r="D11" s="128" t="s">
        <v>72</v>
      </c>
      <c r="E11" s="129" t="s">
        <v>4</v>
      </c>
      <c r="F11" s="130" t="s">
        <v>73</v>
      </c>
      <c r="G11" s="131">
        <f>IF('内訳詳細(Detail)'!G11="-","-",'内訳詳細(Detail)'!G11/'為替換算(currency conversion)'!$B$3)</f>
        <v>165.40673013479122</v>
      </c>
      <c r="H11" s="159">
        <f>IF('内訳詳細(Detail)'!H11="-","-",'内訳詳細(Detail)'!H11/'為替換算(currency conversion)'!$B$3)</f>
        <v>338.12800452446038</v>
      </c>
      <c r="I11" s="159">
        <f>IF('内訳詳細(Detail)'!I11="-","-",'内訳詳細(Detail)'!I11/'為替換算(currency conversion)'!$B$3)</f>
        <v>509.73701574135168</v>
      </c>
      <c r="J11" s="134">
        <f>IF('内訳詳細(Detail)'!J11="-","-",'内訳詳細(Detail)'!J11/'為替換算(currency conversion)'!$B$3)</f>
        <v>745.91384673390519</v>
      </c>
      <c r="K11" s="131">
        <f>IF('内訳詳細(Detail)'!K11="-","-",'内訳詳細(Detail)'!K11/'為替換算(currency conversion)'!$B$3)</f>
        <v>206.18342916391742</v>
      </c>
      <c r="L11" s="159">
        <f>IF('内訳詳細(Detail)'!L11="-","-",'内訳詳細(Detail)'!L11/'為替換算(currency conversion)'!$B$3)</f>
        <v>387.73682722216984</v>
      </c>
      <c r="M11" s="159">
        <f>IF('内訳詳細(Detail)'!M11="-","-",'内訳詳細(Detail)'!M11/'為替換算(currency conversion)'!$B$3)</f>
        <v>592.10104628145916</v>
      </c>
      <c r="N11" s="134">
        <f>IF('内訳詳細(Detail)'!N11="-","-",'内訳詳細(Detail)'!N11/'為替換算(currency conversion)'!$B$3)</f>
        <v>858.35611273447068</v>
      </c>
      <c r="O11" s="131">
        <f>IF('内訳詳細(Detail)'!O11="-","-",'内訳詳細(Detail)'!O11/'為替換算(currency conversion)'!$B$3)</f>
        <v>191.43180318597416</v>
      </c>
      <c r="P11" s="159">
        <f>IF('内訳詳細(Detail)'!P11="-","-",'内訳詳細(Detail)'!P11/'為替換算(currency conversion)'!$B$3)</f>
        <v>412.84758224149306</v>
      </c>
      <c r="Q11" s="159">
        <f>IF('内訳詳細(Detail)'!Q11="-","-",'内訳詳細(Detail)'!Q11/'為替換算(currency conversion)'!$B$3)</f>
        <v>654.12385710246019</v>
      </c>
      <c r="R11" s="134">
        <f>IF('内訳詳細(Detail)'!R11="-","-",'内訳詳細(Detail)'!R11/'為替換算(currency conversion)'!$B$3)</f>
        <v>933.16052408332541</v>
      </c>
      <c r="S11" s="131">
        <f>IF('内訳詳細(Detail)'!S11="-","-",'内訳詳細(Detail)'!S11/'為替換算(currency conversion)'!$B$3)</f>
        <v>198.72749552266941</v>
      </c>
      <c r="T11" s="159">
        <f>IF('内訳詳細(Detail)'!T11="-","-",'内訳詳細(Detail)'!T11/'為替換算(currency conversion)'!$B$3)</f>
        <v>431.18107267414456</v>
      </c>
      <c r="U11" s="159">
        <f>IF('内訳詳細(Detail)'!U11="-","-",'内訳詳細(Detail)'!U11/'為替換算(currency conversion)'!$B$3)</f>
        <v>694.58949948157226</v>
      </c>
      <c r="V11" s="715"/>
    </row>
    <row r="12" spans="1:22" s="115" customFormat="1" ht="18" customHeight="1">
      <c r="A12" s="107"/>
      <c r="B12" s="800" t="s">
        <v>19</v>
      </c>
      <c r="C12" s="786"/>
      <c r="D12" s="786"/>
      <c r="E12" s="136" t="s">
        <v>31</v>
      </c>
      <c r="F12" s="137" t="s">
        <v>33</v>
      </c>
      <c r="G12" s="138">
        <f>IF('内訳詳細(Detail)'!G12="-","-",'内訳詳細(Detail)'!G12/'為替換算(currency conversion)'!$B$3)</f>
        <v>1100.4524460363841</v>
      </c>
      <c r="H12" s="155">
        <f>IF('内訳詳細(Detail)'!H12="-","-",'内訳詳細(Detail)'!H12/'為替換算(currency conversion)'!$B$3)</f>
        <v>2244.8487133565841</v>
      </c>
      <c r="I12" s="155">
        <f>IF('内訳詳細(Detail)'!I12="-","-",'内訳詳細(Detail)'!I12/'為替換算(currency conversion)'!$B$3)</f>
        <v>3424.2624187011029</v>
      </c>
      <c r="J12" s="141">
        <f>IF('内訳詳細(Detail)'!J12="-","-",'内訳詳細(Detail)'!J12/'為替換算(currency conversion)'!$B$3)</f>
        <v>4679.3005938354227</v>
      </c>
      <c r="K12" s="138">
        <f>IF('内訳詳細(Detail)'!K12="-","-",'内訳詳細(Detail)'!K12/'為替換算(currency conversion)'!$B$3)</f>
        <v>1097.2570459044207</v>
      </c>
      <c r="L12" s="155">
        <f>IF('内訳詳細(Detail)'!L12="-","-",'内訳詳細(Detail)'!L12/'為替換算(currency conversion)'!$B$3)</f>
        <v>2223.2067112828731</v>
      </c>
      <c r="M12" s="155">
        <f>IF('内訳詳細(Detail)'!M12="-","-",'内訳詳細(Detail)'!M12/'為替換算(currency conversion)'!$B$3)</f>
        <v>3324.3755302101986</v>
      </c>
      <c r="N12" s="141">
        <f>IF('内訳詳細(Detail)'!N12="-","-",'内訳詳細(Detail)'!N12/'為替換算(currency conversion)'!$B$3)</f>
        <v>4633.6035441606182</v>
      </c>
      <c r="O12" s="138">
        <f>IF('内訳詳細(Detail)'!O12="-","-",'内訳詳細(Detail)'!O12/'為替換算(currency conversion)'!$B$3)</f>
        <v>1159.1950230935997</v>
      </c>
      <c r="P12" s="155">
        <f>IF('内訳詳細(Detail)'!P12="-","-",'内訳詳細(Detail)'!P12/'為替換算(currency conversion)'!$B$3)</f>
        <v>2334.2445093788292</v>
      </c>
      <c r="Q12" s="155">
        <f>IF('内訳詳細(Detail)'!Q12="-","-",'内訳詳細(Detail)'!Q12/'為替換算(currency conversion)'!$B$3)</f>
        <v>3494.2124611179188</v>
      </c>
      <c r="R12" s="141">
        <f>IF('内訳詳細(Detail)'!R12="-","-",'内訳詳細(Detail)'!R12/'為替換算(currency conversion)'!$B$3)</f>
        <v>4764.5866716938444</v>
      </c>
      <c r="S12" s="138">
        <f>IF('内訳詳細(Detail)'!S12="-","-",'内訳詳細(Detail)'!S12/'為替換算(currency conversion)'!$B$3)</f>
        <v>1130.973701574135</v>
      </c>
      <c r="T12" s="155">
        <f>IF('内訳詳細(Detail)'!T12="-","-",'内訳詳細(Detail)'!T12/'為替換算(currency conversion)'!$B$3)</f>
        <v>2306.004335941182</v>
      </c>
      <c r="U12" s="155">
        <f>IF('内訳詳細(Detail)'!U12="-","-",'内訳詳細(Detail)'!U12/'為替換算(currency conversion)'!$B$3)</f>
        <v>3533.9334527288152</v>
      </c>
      <c r="V12" s="716"/>
    </row>
    <row r="13" spans="1:22" s="115" customFormat="1" ht="42.75" customHeight="1">
      <c r="A13" s="107"/>
      <c r="B13" s="116"/>
      <c r="C13" s="117" t="s">
        <v>68</v>
      </c>
      <c r="D13" s="118" t="s">
        <v>74</v>
      </c>
      <c r="E13" s="119" t="s">
        <v>4</v>
      </c>
      <c r="F13" s="120" t="s">
        <v>418</v>
      </c>
      <c r="G13" s="121">
        <f>IF('内訳詳細(Detail)'!G13="-","-",'内訳詳細(Detail)'!G13/'為替換算(currency conversion)'!$B$3)</f>
        <v>842.04920350645671</v>
      </c>
      <c r="H13" s="123">
        <f>IF('内訳詳細(Detail)'!H13="-","-",'内訳詳細(Detail)'!H13/'為替換算(currency conversion)'!$B$3)</f>
        <v>1714.8647374870393</v>
      </c>
      <c r="I13" s="123">
        <f>IF('内訳詳細(Detail)'!I13="-","-",'内訳詳細(Detail)'!I13/'為替換算(currency conversion)'!$B$3)</f>
        <v>2603.3839193137901</v>
      </c>
      <c r="J13" s="124">
        <f>IF('内訳詳細(Detail)'!J13="-","-",'内訳詳細(Detail)'!J13/'為替換算(currency conversion)'!$B$3)</f>
        <v>3514.968423037044</v>
      </c>
      <c r="K13" s="121">
        <f>IF('内訳詳細(Detail)'!K13="-","-",'内訳詳細(Detail)'!K13/'為替換算(currency conversion)'!$B$3)</f>
        <v>827.75944952398902</v>
      </c>
      <c r="L13" s="123">
        <f>IF('内訳詳細(Detail)'!L13="-","-",'内訳詳細(Detail)'!L13/'為替換算(currency conversion)'!$B$3)</f>
        <v>1674.7101517579413</v>
      </c>
      <c r="M13" s="123">
        <f>IF('内訳詳細(Detail)'!M13="-","-",'内訳詳細(Detail)'!M13/'為替換算(currency conversion)'!$B$3)</f>
        <v>2488.4909039494769</v>
      </c>
      <c r="N13" s="124">
        <f>IF('内訳詳細(Detail)'!N13="-","-",'内訳詳細(Detail)'!N13/'為替換算(currency conversion)'!$B$3)</f>
        <v>3478.5370911490245</v>
      </c>
      <c r="O13" s="121">
        <f>IF('内訳詳細(Detail)'!O13="-","-",'内訳詳細(Detail)'!O13/'為替換算(currency conversion)'!$B$3)</f>
        <v>862.35271938919777</v>
      </c>
      <c r="P13" s="123">
        <f>IF('内訳詳細(Detail)'!P13="-","-",'内訳詳細(Detail)'!P13/'為替換算(currency conversion)'!$B$3)</f>
        <v>1732.8306155151286</v>
      </c>
      <c r="Q13" s="123">
        <f>IF('内訳詳細(Detail)'!Q13="-","-",'内訳詳細(Detail)'!Q13/'為替換算(currency conversion)'!$B$3)</f>
        <v>2613.7619002733527</v>
      </c>
      <c r="R13" s="124">
        <f>IF('内訳詳細(Detail)'!R13="-","-",'内訳詳細(Detail)'!R13/'為替換算(currency conversion)'!$B$3)</f>
        <v>3573.7392779715333</v>
      </c>
      <c r="S13" s="121">
        <f>IF('内訳詳細(Detail)'!S13="-","-",'内訳詳細(Detail)'!S13/'為替換算(currency conversion)'!$B$3)</f>
        <v>877.03836365350173</v>
      </c>
      <c r="T13" s="123">
        <f>IF('内訳詳細(Detail)'!T13="-","-",'内訳詳細(Detail)'!T13/'為替換算(currency conversion)'!$B$3)</f>
        <v>1765.5952493166178</v>
      </c>
      <c r="U13" s="123">
        <f>IF('内訳詳細(Detail)'!U13="-","-",'内訳詳細(Detail)'!U13/'為替換算(currency conversion)'!$B$3)</f>
        <v>2697.5398246771606</v>
      </c>
      <c r="V13" s="126"/>
    </row>
    <row r="14" spans="1:22" s="115" customFormat="1" ht="44.25" customHeight="1">
      <c r="A14" s="107"/>
      <c r="B14" s="116"/>
      <c r="C14" s="127" t="s">
        <v>71</v>
      </c>
      <c r="D14" s="128" t="s">
        <v>76</v>
      </c>
      <c r="E14" s="129" t="s">
        <v>4</v>
      </c>
      <c r="F14" s="148" t="s">
        <v>78</v>
      </c>
      <c r="G14" s="131">
        <f>IF('内訳詳細(Detail)'!G14="-","-",'内訳詳細(Detail)'!G14/'為替換算(currency conversion)'!$B$3)</f>
        <v>233.9428786879065</v>
      </c>
      <c r="H14" s="159">
        <f>IF('内訳詳細(Detail)'!H14="-","-",'内訳詳細(Detail)'!H14/'為替換算(currency conversion)'!$B$3)</f>
        <v>483.03327363559242</v>
      </c>
      <c r="I14" s="159">
        <f>IF('内訳詳細(Detail)'!I14="-","-",'内訳詳細(Detail)'!I14/'為替換算(currency conversion)'!$B$3)</f>
        <v>742.02092562918278</v>
      </c>
      <c r="J14" s="134">
        <f>IF('内訳詳細(Detail)'!J14="-","-",'内訳詳細(Detail)'!J14/'為替換算(currency conversion)'!$B$3)</f>
        <v>1028.4098407012914</v>
      </c>
      <c r="K14" s="131">
        <f>IF('内訳詳細(Detail)'!K14="-","-",'内訳詳細(Detail)'!K14/'為替換算(currency conversion)'!$B$3)</f>
        <v>243.51022716561408</v>
      </c>
      <c r="L14" s="159">
        <f>IF('内訳詳細(Detail)'!L14="-","-",'内訳詳細(Detail)'!L14/'為替換算(currency conversion)'!$B$3)</f>
        <v>492.0256386087284</v>
      </c>
      <c r="M14" s="159">
        <f>IF('内訳詳細(Detail)'!M14="-","-",'内訳詳細(Detail)'!M14/'為替換算(currency conversion)'!$B$3)</f>
        <v>741.31397869733246</v>
      </c>
      <c r="N14" s="134">
        <f>IF('内訳詳細(Detail)'!N14="-","-",'内訳詳細(Detail)'!N14/'為替換算(currency conversion)'!$B$3)</f>
        <v>994.24073899519271</v>
      </c>
      <c r="O14" s="131">
        <f>IF('内訳詳細(Detail)'!O14="-","-",'内訳詳細(Detail)'!O14/'為替換算(currency conversion)'!$B$3)</f>
        <v>232.26505796964841</v>
      </c>
      <c r="P14" s="159">
        <f>IF('内訳詳細(Detail)'!P14="-","-",'内訳詳細(Detail)'!P14/'為替換算(currency conversion)'!$B$3)</f>
        <v>470.98689791686303</v>
      </c>
      <c r="Q14" s="159">
        <f>IF('内訳詳細(Detail)'!Q14="-","-",'内訳詳細(Detail)'!Q14/'為替換算(currency conversion)'!$B$3)</f>
        <v>701.64954284098405</v>
      </c>
      <c r="R14" s="134">
        <f>IF('内訳詳細(Detail)'!R14="-","-",'内訳詳細(Detail)'!R14/'為替換算(currency conversion)'!$B$3)</f>
        <v>951.50344047506826</v>
      </c>
      <c r="S14" s="131">
        <f>IF('内訳詳細(Detail)'!S14="-","-",'内訳詳細(Detail)'!S14/'為替換算(currency conversion)'!$B$3)</f>
        <v>225.6857385238948</v>
      </c>
      <c r="T14" s="159">
        <f>IF('内訳詳細(Detail)'!T14="-","-",'内訳詳細(Detail)'!T14/'為替換算(currency conversion)'!$B$3)</f>
        <v>462.83344330285604</v>
      </c>
      <c r="U14" s="159">
        <f>IF('内訳詳細(Detail)'!U14="-","-",'内訳詳細(Detail)'!U14/'為替換算(currency conversion)'!$B$3)</f>
        <v>707.33339617306058</v>
      </c>
      <c r="V14" s="715"/>
    </row>
    <row r="15" spans="1:22" s="115" customFormat="1" ht="18" customHeight="1">
      <c r="A15" s="107"/>
      <c r="B15" s="800" t="s">
        <v>21</v>
      </c>
      <c r="C15" s="786"/>
      <c r="D15" s="786"/>
      <c r="E15" s="136" t="s">
        <v>4</v>
      </c>
      <c r="F15" s="154" t="s">
        <v>34</v>
      </c>
      <c r="G15" s="138">
        <f>IF('内訳詳細(Detail)'!G15="-","-",'内訳詳細(Detail)'!G15/'為替換算(currency conversion)'!$B$3)</f>
        <v>719.31379017815061</v>
      </c>
      <c r="H15" s="155">
        <f>IF('内訳詳細(Detail)'!H15="-","-",'内訳詳細(Detail)'!H15/'為替換算(currency conversion)'!$B$3)</f>
        <v>1478.0280893580921</v>
      </c>
      <c r="I15" s="155">
        <f>IF('内訳詳細(Detail)'!I15="-","-",'内訳詳細(Detail)'!I15/'為替換算(currency conversion)'!$B$3)</f>
        <v>2303.7703836365349</v>
      </c>
      <c r="J15" s="141">
        <f>IF('内訳詳細(Detail)'!J15="-","-",'内訳詳細(Detail)'!J15/'為替換算(currency conversion)'!$B$3)</f>
        <v>3206.5793194457533</v>
      </c>
      <c r="K15" s="138">
        <f>IF('内訳詳細(Detail)'!K15="-","-",'内訳詳細(Detail)'!K15/'為替換算(currency conversion)'!$B$3)</f>
        <v>818.40889810538215</v>
      </c>
      <c r="L15" s="155">
        <f>IF('内訳詳細(Detail)'!L15="-","-",'内訳詳細(Detail)'!L15/'為替換算(currency conversion)'!$B$3)</f>
        <v>1705.448204354793</v>
      </c>
      <c r="M15" s="155">
        <f>IF('内訳詳細(Detail)'!M15="-","-",'内訳詳細(Detail)'!M15/'為替換算(currency conversion)'!$B$3)</f>
        <v>2583.3631822037892</v>
      </c>
      <c r="N15" s="141">
        <f>IF('内訳詳細(Detail)'!N15="-","-",'内訳詳細(Detail)'!N15/'為替換算(currency conversion)'!$B$3)</f>
        <v>3574.644170044302</v>
      </c>
      <c r="O15" s="138">
        <f>IF('内訳詳細(Detail)'!O15="-","-",'内訳詳細(Detail)'!O15/'為替換算(currency conversion)'!$B$3)</f>
        <v>922.2452634555566</v>
      </c>
      <c r="P15" s="155">
        <f>IF('内訳詳細(Detail)'!P15="-","-",'内訳詳細(Detail)'!P15/'為替換算(currency conversion)'!$B$3)</f>
        <v>1955.2643981525121</v>
      </c>
      <c r="Q15" s="155">
        <f>IF('内訳詳細(Detail)'!Q15="-","-",'内訳詳細(Detail)'!Q15/'為替換算(currency conversion)'!$B$3)</f>
        <v>2970.4119144122915</v>
      </c>
      <c r="R15" s="141">
        <f>IF('内訳詳細(Detail)'!R15="-","-",'内訳詳細(Detail)'!R15/'為替換算(currency conversion)'!$B$3)</f>
        <v>4034.1408238288245</v>
      </c>
      <c r="S15" s="138">
        <f>IF('内訳詳細(Detail)'!S15="-","-",'内訳詳細(Detail)'!S15/'為替換算(currency conversion)'!$B$3)</f>
        <v>937.28909416533133</v>
      </c>
      <c r="T15" s="155">
        <f>IF('内訳詳細(Detail)'!T15="-","-",'内訳詳細(Detail)'!T15/'為替換算(currency conversion)'!$B$3)</f>
        <v>1927.1090583466867</v>
      </c>
      <c r="U15" s="155">
        <f>IF('内訳詳細(Detail)'!U15="-","-",'内訳詳細(Detail)'!U15/'為替換算(currency conversion)'!$B$3)</f>
        <v>2923.6120275238004</v>
      </c>
      <c r="V15" s="716"/>
    </row>
    <row r="16" spans="1:22" s="115" customFormat="1" ht="44.25" customHeight="1">
      <c r="A16" s="107"/>
      <c r="B16" s="116"/>
      <c r="C16" s="117" t="s">
        <v>68</v>
      </c>
      <c r="D16" s="118" t="s">
        <v>80</v>
      </c>
      <c r="E16" s="119" t="s">
        <v>4</v>
      </c>
      <c r="F16" s="120" t="s">
        <v>419</v>
      </c>
      <c r="G16" s="121">
        <f>IF('内訳詳細(Detail)'!G16="-","-",'内訳詳細(Detail)'!G16/'為替換算(currency conversion)'!$B$3)</f>
        <v>251.21123574323687</v>
      </c>
      <c r="H16" s="123">
        <f>IF('内訳詳細(Detail)'!H16="-","-",'内訳詳細(Detail)'!H16/'為替換算(currency conversion)'!$B$3)</f>
        <v>506.62644924121025</v>
      </c>
      <c r="I16" s="123">
        <f>IF('内訳詳細(Detail)'!I16="-","-",'内訳詳細(Detail)'!I16/'為替換算(currency conversion)'!$B$3)</f>
        <v>774.0974644170044</v>
      </c>
      <c r="J16" s="124">
        <f>IF('内訳詳細(Detail)'!J16="-","-",'内訳詳細(Detail)'!J16/'為替換算(currency conversion)'!$B$3)</f>
        <v>1048.5248374022055</v>
      </c>
      <c r="K16" s="121">
        <f>IF('内訳詳細(Detail)'!K16="-","-",'内訳詳細(Detail)'!K16/'為替換算(currency conversion)'!$B$3)</f>
        <v>269.83693090771987</v>
      </c>
      <c r="L16" s="123">
        <f>IF('内訳詳細(Detail)'!L16="-","-",'内訳詳細(Detail)'!L16/'為替換算(currency conversion)'!$B$3)</f>
        <v>562.54123857102456</v>
      </c>
      <c r="M16" s="123">
        <f>IF('内訳詳細(Detail)'!M16="-","-",'内訳詳細(Detail)'!M16/'為替換算(currency conversion)'!$B$3)</f>
        <v>836.96861155622582</v>
      </c>
      <c r="N16" s="124">
        <f>IF('内訳詳細(Detail)'!N16="-","-",'内訳詳細(Detail)'!N16/'為替換算(currency conversion)'!$B$3)</f>
        <v>1146.9035724384955</v>
      </c>
      <c r="O16" s="121">
        <f>IF('内訳詳細(Detail)'!O16="-","-",'内訳詳細(Detail)'!O16/'為替換算(currency conversion)'!$B$3)</f>
        <v>301.13111509096052</v>
      </c>
      <c r="P16" s="123">
        <f>IF('内訳詳細(Detail)'!P16="-","-",'内訳詳細(Detail)'!P16/'為替換算(currency conversion)'!$B$3)</f>
        <v>666.9525874257705</v>
      </c>
      <c r="Q16" s="123">
        <f>IF('内訳詳細(Detail)'!Q16="-","-",'内訳詳細(Detail)'!Q16/'為替換算(currency conversion)'!$B$3)</f>
        <v>1008.5870487322085</v>
      </c>
      <c r="R16" s="124">
        <f>IF('内訳詳細(Detail)'!R16="-","-",'内訳詳細(Detail)'!R16/'為替換算(currency conversion)'!$B$3)</f>
        <v>1376.491658026204</v>
      </c>
      <c r="S16" s="121">
        <f>IF('内訳詳細(Detail)'!S16="-","-",'内訳詳細(Detail)'!S16/'為替換算(currency conversion)'!$B$3)</f>
        <v>340.06975209727591</v>
      </c>
      <c r="T16" s="123">
        <f>IF('内訳詳細(Detail)'!T16="-","-",'内訳詳細(Detail)'!T16/'為替換算(currency conversion)'!$B$3)</f>
        <v>683.90988783108673</v>
      </c>
      <c r="U16" s="123">
        <f>IF('内訳詳細(Detail)'!U16="-","-",'内訳詳細(Detail)'!U16/'為替換算(currency conversion)'!$B$3)</f>
        <v>1027.646338014893</v>
      </c>
      <c r="V16" s="126"/>
    </row>
    <row r="17" spans="1:22" s="115" customFormat="1" ht="18" customHeight="1">
      <c r="A17" s="107"/>
      <c r="B17" s="116"/>
      <c r="C17" s="127" t="s">
        <v>71</v>
      </c>
      <c r="D17" s="156" t="s">
        <v>82</v>
      </c>
      <c r="E17" s="92" t="s">
        <v>4</v>
      </c>
      <c r="F17" s="24" t="s">
        <v>420</v>
      </c>
      <c r="G17" s="157">
        <f>IF('内訳詳細(Detail)'!G17="-","-",'内訳詳細(Detail)'!G17/'為替換算(currency conversion)'!$B$3)</f>
        <v>270.81723065321893</v>
      </c>
      <c r="H17" s="196">
        <f>IF('内訳詳細(Detail)'!H17="-","-",'内訳詳細(Detail)'!H17/'為替換算(currency conversion)'!$B$3)</f>
        <v>559.95852577999813</v>
      </c>
      <c r="I17" s="196">
        <f>IF('内訳詳細(Detail)'!I17="-","-",'内訳詳細(Detail)'!I17/'為替換算(currency conversion)'!$B$3)</f>
        <v>902.90319540013195</v>
      </c>
      <c r="J17" s="160">
        <f>IF('内訳詳細(Detail)'!J17="-","-",'内訳詳細(Detail)'!J17/'為替換算(currency conversion)'!$B$3)</f>
        <v>1575.6056178716183</v>
      </c>
      <c r="K17" s="157">
        <f>IF('内訳詳細(Detail)'!K17="-","-",'内訳詳細(Detail)'!K17/'為替換算(currency conversion)'!$B$3)</f>
        <v>406.08916957300403</v>
      </c>
      <c r="L17" s="196">
        <f>IF('内訳詳細(Detail)'!L17="-","-",'内訳詳細(Detail)'!L17/'為替換算(currency conversion)'!$B$3)</f>
        <v>852.58742577057217</v>
      </c>
      <c r="M17" s="196">
        <f>IF('内訳詳細(Detail)'!M17="-","-",'内訳詳細(Detail)'!M17/'為替換算(currency conversion)'!$B$3)</f>
        <v>1293.967386181544</v>
      </c>
      <c r="N17" s="160">
        <f>IF('内訳詳細(Detail)'!N17="-","-",'内訳詳細(Detail)'!N17/'為替換算(currency conversion)'!$B$3)</f>
        <v>1807.0129135639552</v>
      </c>
      <c r="O17" s="157">
        <f>IF('内訳詳細(Detail)'!O17="-","-",'内訳詳細(Detail)'!O17/'為替換算(currency conversion)'!$B$3)</f>
        <v>452.29522103874069</v>
      </c>
      <c r="P17" s="196">
        <f>IF('内訳詳細(Detail)'!P17="-","-",'内訳詳細(Detail)'!P17/'為替換算(currency conversion)'!$B$3)</f>
        <v>976.08634178527666</v>
      </c>
      <c r="Q17" s="196">
        <f>IF('内訳詳細(Detail)'!Q17="-","-",'内訳詳細(Detail)'!Q17/'為替換算(currency conversion)'!$B$3)</f>
        <v>1484.2963521538315</v>
      </c>
      <c r="R17" s="160">
        <f>IF('内訳詳細(Detail)'!R17="-","-",'内訳詳細(Detail)'!R17/'為替換算(currency conversion)'!$B$3)</f>
        <v>2017.6171175417098</v>
      </c>
      <c r="S17" s="157">
        <f>IF('内訳詳細(Detail)'!S17="-","-",'内訳詳細(Detail)'!S17/'為替換算(currency conversion)'!$B$3)</f>
        <v>454.24639457064757</v>
      </c>
      <c r="T17" s="196">
        <f>IF('内訳詳細(Detail)'!T17="-","-",'内訳詳細(Detail)'!T17/'為替換算(currency conversion)'!$B$3)</f>
        <v>935.68668111980389</v>
      </c>
      <c r="U17" s="196">
        <f>IF('内訳詳細(Detail)'!U17="-","-",'内訳詳細(Detail)'!U17/'為替換算(currency conversion)'!$B$3)</f>
        <v>1423.5648977283438</v>
      </c>
      <c r="V17" s="717"/>
    </row>
    <row r="18" spans="1:22" s="115" customFormat="1" ht="44.25" customHeight="1" thickBot="1">
      <c r="A18" s="107"/>
      <c r="B18" s="162"/>
      <c r="C18" s="163"/>
      <c r="D18" s="164" t="s">
        <v>84</v>
      </c>
      <c r="E18" s="165" t="s">
        <v>421</v>
      </c>
      <c r="F18" s="166" t="s">
        <v>86</v>
      </c>
      <c r="G18" s="167">
        <f>IF('内訳詳細(Detail)'!G18="-","-",'内訳詳細(Detail)'!G18/'為替換算(currency conversion)'!$B$3)</f>
        <v>179.69648411725893</v>
      </c>
      <c r="H18" s="169">
        <f>IF('内訳詳細(Detail)'!H18="-","-",'内訳詳細(Detail)'!H18/'為替換算(currency conversion)'!$B$3)</f>
        <v>372.85323781694785</v>
      </c>
      <c r="I18" s="169">
        <f>IF('内訳詳細(Detail)'!I18="-","-",'内訳詳細(Detail)'!I18/'為替換算(currency conversion)'!$B$3)</f>
        <v>568.43246300311057</v>
      </c>
      <c r="J18" s="170">
        <f>IF('内訳詳細(Detail)'!J18="-","-",'内訳詳細(Detail)'!J18/'為替換算(currency conversion)'!$B$3)</f>
        <v>500.33933452728814</v>
      </c>
      <c r="K18" s="167">
        <f>IF('内訳詳細(Detail)'!K18="-","-",'内訳詳細(Detail)'!K18/'為替換算(currency conversion)'!$B$3)</f>
        <v>123.6026015647092</v>
      </c>
      <c r="L18" s="169">
        <f>IF('内訳詳細(Detail)'!L18="-","-",'内訳詳細(Detail)'!L18/'為替換算(currency conversion)'!$B$3)</f>
        <v>272.8626637760392</v>
      </c>
      <c r="M18" s="169">
        <f>IF('内訳詳細(Detail)'!M18="-","-",'内訳詳細(Detail)'!M18/'為替換算(currency conversion)'!$B$3)</f>
        <v>389.81053822226409</v>
      </c>
      <c r="N18" s="170">
        <f>IF('内訳詳細(Detail)'!N18="-","-",'内訳詳細(Detail)'!N18/'為替換算(currency conversion)'!$B$3)</f>
        <v>537.40220567442736</v>
      </c>
      <c r="O18" s="167">
        <f>IF('内訳詳細(Detail)'!O18="-","-",'内訳詳細(Detail)'!O18/'為替換算(currency conversion)'!$B$3)</f>
        <v>129.61636346498256</v>
      </c>
      <c r="P18" s="169">
        <f>IF('内訳詳細(Detail)'!P18="-","-",'内訳詳細(Detail)'!P18/'為替換算(currency conversion)'!$B$3)</f>
        <v>268.84720520312942</v>
      </c>
      <c r="Q18" s="169">
        <f>IF('内訳詳細(Detail)'!Q18="-","-",'内訳詳細(Detail)'!Q18/'為替換算(currency conversion)'!$B$3)</f>
        <v>403.50645678197753</v>
      </c>
      <c r="R18" s="170">
        <f>IF('内訳詳細(Detail)'!R18="-","-",'内訳詳細(Detail)'!R18/'為替換算(currency conversion)'!$B$3)</f>
        <v>541.65331322462055</v>
      </c>
      <c r="S18" s="167">
        <f>IF('内訳詳細(Detail)'!S18="-","-",'内訳詳細(Detail)'!S18/'為替換算(currency conversion)'!$B$3)</f>
        <v>121.4911867282496</v>
      </c>
      <c r="T18" s="169">
        <f>IF('内訳詳細(Detail)'!T18="-","-",'内訳詳細(Detail)'!T18/'為替換算(currency conversion)'!$B$3)</f>
        <v>261.82486568008295</v>
      </c>
      <c r="U18" s="169">
        <f>IF('内訳詳細(Detail)'!U18="-","-",'内訳詳細(Detail)'!U18/'為替換算(currency conversion)'!$B$3)</f>
        <v>397.2476199453294</v>
      </c>
      <c r="V18" s="718"/>
    </row>
    <row r="19" spans="1:22" ht="14.25" customHeight="1">
      <c r="B19" s="101"/>
      <c r="C19" s="172" t="s">
        <v>87</v>
      </c>
      <c r="D19" s="101"/>
      <c r="E19" s="101"/>
      <c r="F19" s="101"/>
      <c r="G19" s="545"/>
      <c r="H19" s="545"/>
      <c r="I19" s="545"/>
      <c r="J19" s="545"/>
      <c r="K19" s="545"/>
      <c r="L19" s="545"/>
      <c r="M19" s="545"/>
      <c r="N19" s="545"/>
      <c r="O19" s="545"/>
      <c r="P19" s="545"/>
      <c r="Q19" s="545"/>
      <c r="R19" s="545"/>
      <c r="S19" s="545"/>
      <c r="T19" s="545"/>
      <c r="U19" s="545"/>
      <c r="V19" s="545"/>
    </row>
    <row r="20" spans="1:22" ht="14.25" customHeight="1">
      <c r="B20" s="101"/>
      <c r="C20" s="70" t="s">
        <v>88</v>
      </c>
      <c r="D20" s="101"/>
      <c r="E20" s="101"/>
      <c r="F20" s="101"/>
      <c r="G20" s="546"/>
      <c r="H20" s="546"/>
      <c r="I20" s="546"/>
      <c r="J20" s="546"/>
      <c r="K20" s="546"/>
      <c r="L20" s="546"/>
      <c r="M20" s="546"/>
      <c r="N20" s="546"/>
      <c r="O20" s="546"/>
      <c r="P20" s="546"/>
      <c r="Q20" s="546"/>
      <c r="R20" s="546"/>
      <c r="S20" s="546"/>
      <c r="T20" s="546"/>
      <c r="U20" s="546"/>
      <c r="V20" s="546"/>
    </row>
    <row r="21" spans="1:22" ht="14.25" customHeight="1">
      <c r="B21" s="101"/>
      <c r="C21" s="101" t="s">
        <v>89</v>
      </c>
      <c r="D21" s="101"/>
      <c r="E21" s="101"/>
      <c r="F21" s="101"/>
      <c r="G21" s="546"/>
      <c r="H21" s="546"/>
      <c r="I21" s="546"/>
      <c r="J21" s="546"/>
      <c r="K21" s="546"/>
      <c r="L21" s="546"/>
      <c r="M21" s="546"/>
      <c r="N21" s="546"/>
      <c r="O21" s="546"/>
      <c r="P21" s="546"/>
      <c r="Q21" s="546"/>
      <c r="R21" s="546"/>
      <c r="S21" s="546"/>
      <c r="T21" s="546"/>
      <c r="U21" s="546"/>
      <c r="V21" s="546"/>
    </row>
    <row r="22" spans="1:22" ht="14.25" customHeight="1">
      <c r="B22" s="101"/>
      <c r="C22" s="70" t="s">
        <v>90</v>
      </c>
      <c r="D22" s="101"/>
      <c r="E22" s="101"/>
      <c r="F22" s="101"/>
      <c r="G22" s="546"/>
      <c r="H22" s="546"/>
      <c r="I22" s="546"/>
      <c r="J22" s="546"/>
      <c r="K22" s="546"/>
      <c r="L22" s="546"/>
      <c r="M22" s="546"/>
      <c r="N22" s="546"/>
      <c r="O22" s="546"/>
      <c r="P22" s="546"/>
      <c r="Q22" s="546"/>
      <c r="R22" s="546"/>
      <c r="S22" s="546"/>
      <c r="T22" s="546"/>
      <c r="U22" s="546"/>
      <c r="V22" s="546"/>
    </row>
    <row r="23" spans="1:22" ht="14.25" customHeight="1">
      <c r="B23" s="101"/>
      <c r="C23" s="101"/>
      <c r="D23" s="101"/>
      <c r="E23" s="101"/>
      <c r="F23" s="101"/>
      <c r="G23" s="546"/>
      <c r="H23" s="546"/>
      <c r="I23" s="546"/>
      <c r="J23" s="546"/>
      <c r="K23" s="546"/>
      <c r="L23" s="546"/>
      <c r="M23" s="546"/>
      <c r="N23" s="546"/>
      <c r="O23" s="546"/>
      <c r="P23" s="546"/>
      <c r="Q23" s="546"/>
      <c r="R23" s="546"/>
      <c r="S23" s="546"/>
      <c r="T23" s="546"/>
      <c r="U23" s="546"/>
      <c r="V23" s="546"/>
    </row>
    <row r="24" spans="1:22" s="9" customFormat="1" ht="18" customHeight="1">
      <c r="B24" s="12"/>
      <c r="C24" s="11" t="s">
        <v>91</v>
      </c>
      <c r="D24" s="12"/>
      <c r="E24" s="11"/>
      <c r="F24" s="11"/>
      <c r="G24" s="547"/>
      <c r="H24" s="547"/>
      <c r="I24" s="547"/>
      <c r="J24" s="547"/>
      <c r="K24" s="547"/>
      <c r="L24" s="547"/>
      <c r="M24" s="547"/>
      <c r="N24" s="547"/>
      <c r="O24" s="547"/>
      <c r="P24" s="547"/>
      <c r="Q24" s="547"/>
      <c r="R24" s="547"/>
      <c r="S24" s="547"/>
      <c r="T24" s="547"/>
      <c r="U24" s="547"/>
      <c r="V24" s="547"/>
    </row>
    <row r="25" spans="1:22" s="9" customFormat="1" ht="18" customHeight="1" thickBot="1">
      <c r="B25" s="11"/>
      <c r="C25" s="71" t="s">
        <v>422</v>
      </c>
      <c r="D25" s="12"/>
      <c r="E25" s="11"/>
      <c r="F25" s="11"/>
      <c r="G25" s="547"/>
      <c r="H25" s="547"/>
      <c r="I25" s="547"/>
      <c r="J25" s="547"/>
      <c r="K25" s="547"/>
      <c r="L25" s="547"/>
      <c r="M25" s="547"/>
      <c r="N25" s="547"/>
      <c r="O25" s="547"/>
      <c r="P25" s="547"/>
      <c r="Q25" s="547"/>
      <c r="R25" s="547"/>
      <c r="S25" s="547"/>
      <c r="T25" s="547"/>
      <c r="U25" s="547"/>
      <c r="V25" s="547"/>
    </row>
    <row r="26" spans="1:22" s="102" customFormat="1" ht="18" customHeight="1">
      <c r="B26" s="548"/>
      <c r="C26" s="549"/>
      <c r="D26" s="840" t="s">
        <v>60</v>
      </c>
      <c r="E26" s="842" t="s">
        <v>403</v>
      </c>
      <c r="F26" s="844" t="s">
        <v>61</v>
      </c>
      <c r="G26" s="793" t="s">
        <v>413</v>
      </c>
      <c r="H26" s="794"/>
      <c r="I26" s="794"/>
      <c r="J26" s="795"/>
      <c r="K26" s="793" t="s">
        <v>400</v>
      </c>
      <c r="L26" s="794"/>
      <c r="M26" s="794"/>
      <c r="N26" s="795"/>
      <c r="O26" s="793" t="s">
        <v>64</v>
      </c>
      <c r="P26" s="794"/>
      <c r="Q26" s="794"/>
      <c r="R26" s="795"/>
      <c r="S26" s="793" t="s">
        <v>523</v>
      </c>
      <c r="T26" s="794"/>
      <c r="U26" s="794"/>
      <c r="V26" s="795"/>
    </row>
    <row r="27" spans="1:22" s="102" customFormat="1" ht="24.75" thickBot="1">
      <c r="B27" s="550"/>
      <c r="C27" s="551"/>
      <c r="D27" s="841"/>
      <c r="E27" s="843"/>
      <c r="F27" s="845"/>
      <c r="G27" s="103" t="s">
        <v>65</v>
      </c>
      <c r="H27" s="104" t="s">
        <v>10</v>
      </c>
      <c r="I27" s="105" t="s">
        <v>11</v>
      </c>
      <c r="J27" s="106" t="s">
        <v>12</v>
      </c>
      <c r="K27" s="103" t="s">
        <v>65</v>
      </c>
      <c r="L27" s="104" t="s">
        <v>10</v>
      </c>
      <c r="M27" s="105" t="s">
        <v>11</v>
      </c>
      <c r="N27" s="106" t="s">
        <v>110</v>
      </c>
      <c r="O27" s="103" t="s">
        <v>65</v>
      </c>
      <c r="P27" s="104" t="s">
        <v>10</v>
      </c>
      <c r="Q27" s="105" t="s">
        <v>11</v>
      </c>
      <c r="R27" s="106" t="s">
        <v>12</v>
      </c>
      <c r="S27" s="103" t="s">
        <v>65</v>
      </c>
      <c r="T27" s="104" t="s">
        <v>10</v>
      </c>
      <c r="U27" s="105" t="s">
        <v>11</v>
      </c>
      <c r="V27" s="106" t="s">
        <v>12</v>
      </c>
    </row>
    <row r="28" spans="1:22" s="115" customFormat="1" ht="18" customHeight="1">
      <c r="A28" s="107"/>
      <c r="B28" s="846" t="s">
        <v>66</v>
      </c>
      <c r="C28" s="847"/>
      <c r="D28" s="847"/>
      <c r="E28" s="552" t="s">
        <v>4</v>
      </c>
      <c r="F28" s="553" t="s">
        <v>67</v>
      </c>
      <c r="G28" s="110">
        <f>IF('内訳詳細(Detail)'!G28="-","-",'内訳詳細(Detail)'!G28/'為替換算(currency conversion)'!$B$3)</f>
        <v>1327.6180601376191</v>
      </c>
      <c r="H28" s="112">
        <f>IF('内訳詳細(Detail)'!H28="-","-",'内訳詳細(Detail)'!H28/'為替換算(currency conversion)'!$B$3)</f>
        <v>2078.2448864171929</v>
      </c>
      <c r="I28" s="114">
        <f>IF('内訳詳細(Detail)'!I28="-","-",'内訳詳細(Detail)'!I28/'為替換算(currency conversion)'!$B$3)</f>
        <v>2988.9999057404088</v>
      </c>
      <c r="J28" s="113">
        <f>IF('内訳詳細(Detail)'!J28="-","-",'内訳詳細(Detail)'!J28/'為替換算(currency conversion)'!$B$3)</f>
        <v>4203.9589028183618</v>
      </c>
      <c r="K28" s="110">
        <f>IF('内訳詳細(Detail)'!K28="-","-",'内訳詳細(Detail)'!K28/'為替換算(currency conversion)'!$B$3)</f>
        <v>955.58488076161746</v>
      </c>
      <c r="L28" s="112">
        <f>IF('内訳詳細(Detail)'!L28="-","-",'内訳詳細(Detail)'!L28/'為替換算(currency conversion)'!$B$3)</f>
        <v>1621.7456876237156</v>
      </c>
      <c r="M28" s="114">
        <f>IF('内訳詳細(Detail)'!M28="-","-",'内訳詳細(Detail)'!M28/'為替換算(currency conversion)'!$B$3)</f>
        <v>2469.5353002167972</v>
      </c>
      <c r="N28" s="113">
        <f>IF('内訳詳細(Detail)'!N28="-","-",'内訳詳細(Detail)'!N28/'為替換算(currency conversion)'!$B$3)</f>
        <v>3686.3700631539259</v>
      </c>
      <c r="O28" s="110">
        <f>IF('内訳詳細(Detail)'!O28="-","-",'内訳詳細(Detail)'!O28/'為替換算(currency conversion)'!$B$3)</f>
        <v>1002.9126213592233</v>
      </c>
      <c r="P28" s="112">
        <f>IF('内訳詳細(Detail)'!P28="-","-",'内訳詳細(Detail)'!P28/'為替換算(currency conversion)'!$B$3)</f>
        <v>2451.6919596568951</v>
      </c>
      <c r="Q28" s="114">
        <f>IF('内訳詳細(Detail)'!Q28="-","-",'内訳詳細(Detail)'!Q28/'為替換算(currency conversion)'!$B$3)</f>
        <v>3233.481006692431</v>
      </c>
      <c r="R28" s="113">
        <f>IF('内訳詳細(Detail)'!R28="-","-",'内訳詳細(Detail)'!R28/'為替換算(currency conversion)'!$B$3)</f>
        <v>4496.1353567725519</v>
      </c>
      <c r="S28" s="110">
        <f>IF('内訳詳細(Detail)'!S28="-","-",'内訳詳細(Detail)'!S28/'為替換算(currency conversion)'!$B$3)</f>
        <v>1631.8785936469035</v>
      </c>
      <c r="T28" s="112">
        <f>IF('内訳詳細(Detail)'!T28="-","-",'内訳詳細(Detail)'!T28/'為替換算(currency conversion)'!$B$3)</f>
        <v>2344.8015835611272</v>
      </c>
      <c r="U28" s="114">
        <f>IF('内訳詳細(Detail)'!U28="-","-",'内訳詳細(Detail)'!U28/'為替換算(currency conversion)'!$B$3)</f>
        <v>3302.2433782637381</v>
      </c>
      <c r="V28" s="714"/>
    </row>
    <row r="29" spans="1:22" s="115" customFormat="1" ht="43.5" customHeight="1">
      <c r="A29" s="107"/>
      <c r="B29" s="554"/>
      <c r="C29" s="555" t="s">
        <v>68</v>
      </c>
      <c r="D29" s="556" t="s">
        <v>69</v>
      </c>
      <c r="E29" s="557" t="s">
        <v>4</v>
      </c>
      <c r="F29" s="558" t="s">
        <v>70</v>
      </c>
      <c r="G29" s="121">
        <f>IF('内訳詳細(Detail)'!G29="-","-",'内訳詳細(Detail)'!G29/'為替換算(currency conversion)'!$B$3)</f>
        <v>744.65076821566595</v>
      </c>
      <c r="H29" s="123">
        <f>IF('内訳詳細(Detail)'!H29="-","-",'内訳詳細(Detail)'!H29/'為替換算(currency conversion)'!$B$3)</f>
        <v>1177.4248279762464</v>
      </c>
      <c r="I29" s="125">
        <f>IF('内訳詳細(Detail)'!I29="-","-",'内訳詳細(Detail)'!I29/'為替換算(currency conversion)'!$B$3)</f>
        <v>1611.7447450278066</v>
      </c>
      <c r="J29" s="124">
        <f>IF('内訳詳細(Detail)'!J29="-","-",'内訳詳細(Detail)'!J29/'為替換算(currency conversion)'!$B$3)</f>
        <v>2358.6200395890282</v>
      </c>
      <c r="K29" s="121">
        <f>IF('内訳詳細(Detail)'!K29="-","-",'内訳詳細(Detail)'!K29/'為替換算(currency conversion)'!$B$3)</f>
        <v>531.07738712413982</v>
      </c>
      <c r="L29" s="123">
        <f>IF('内訳詳細(Detail)'!L29="-","-",'内訳詳細(Detail)'!L29/'為替換算(currency conversion)'!$B$3)</f>
        <v>818.77651050994439</v>
      </c>
      <c r="M29" s="125">
        <f>IF('内訳詳細(Detail)'!M29="-","-",'内訳詳細(Detail)'!M29/'為替換算(currency conversion)'!$B$3)</f>
        <v>1200.9425959091336</v>
      </c>
      <c r="N29" s="124">
        <f>IF('内訳詳細(Detail)'!N29="-","-",'内訳詳細(Detail)'!N29/'為替換算(currency conversion)'!$B$3)</f>
        <v>1833.1133942878687</v>
      </c>
      <c r="O29" s="121">
        <f>IF('内訳詳細(Detail)'!O29="-","-",'内訳詳細(Detail)'!O29/'為替換算(currency conversion)'!$B$3)</f>
        <v>516.06183429163912</v>
      </c>
      <c r="P29" s="123">
        <f>IF('内訳詳細(Detail)'!P29="-","-",'内訳詳細(Detail)'!P29/'為替換算(currency conversion)'!$B$3)</f>
        <v>1504.0720143274577</v>
      </c>
      <c r="Q29" s="125">
        <f>IF('内訳詳細(Detail)'!Q29="-","-",'内訳詳細(Detail)'!Q29/'為替換算(currency conversion)'!$B$3)</f>
        <v>1906.673579036667</v>
      </c>
      <c r="R29" s="124">
        <f>IF('内訳詳細(Detail)'!R29="-","-",'内訳詳細(Detail)'!R29/'為替換算(currency conversion)'!$B$3)</f>
        <v>2651.8333490432651</v>
      </c>
      <c r="S29" s="121">
        <f>IF('内訳詳細(Detail)'!S29="-","-",'内訳詳細(Detail)'!S29/'為替換算(currency conversion)'!$B$3)</f>
        <v>1276.1523234989161</v>
      </c>
      <c r="T29" s="123">
        <f>IF('内訳詳細(Detail)'!T29="-","-",'内訳詳細(Detail)'!T29/'為替換算(currency conversion)'!$B$3)</f>
        <v>1527.3070034876048</v>
      </c>
      <c r="U29" s="125">
        <f>IF('内訳詳細(Detail)'!U29="-","-",'内訳詳細(Detail)'!U29/'為替換算(currency conversion)'!$B$3)</f>
        <v>1952.672259402394</v>
      </c>
      <c r="V29" s="126"/>
    </row>
    <row r="30" spans="1:22" s="115" customFormat="1" ht="18" customHeight="1">
      <c r="A30" s="107"/>
      <c r="B30" s="554"/>
      <c r="C30" s="559" t="s">
        <v>71</v>
      </c>
      <c r="D30" s="560" t="s">
        <v>72</v>
      </c>
      <c r="E30" s="561" t="s">
        <v>4</v>
      </c>
      <c r="F30" s="562" t="s">
        <v>73</v>
      </c>
      <c r="G30" s="131">
        <f>IF('内訳詳細(Detail)'!G30="-","-",'内訳詳細(Detail)'!G30/'為替換算(currency conversion)'!$B$3)</f>
        <v>329.88971627863134</v>
      </c>
      <c r="H30" s="159">
        <f>IF('内訳詳細(Detail)'!H30="-","-",'内訳詳細(Detail)'!H30/'為替換算(currency conversion)'!$B$3)</f>
        <v>474.93637477613345</v>
      </c>
      <c r="I30" s="135">
        <f>IF('内訳詳細(Detail)'!I30="-","-",'内訳詳細(Detail)'!I30/'為替換算(currency conversion)'!$B$3)</f>
        <v>802.58271279102644</v>
      </c>
      <c r="J30" s="134">
        <f>IF('内訳詳細(Detail)'!J30="-","-",'内訳詳細(Detail)'!J30/'為替換算(currency conversion)'!$B$3)</f>
        <v>1049.3920256386086</v>
      </c>
      <c r="K30" s="131">
        <f>IF('内訳詳細(Detail)'!K30="-","-",'内訳詳細(Detail)'!K30/'為替換算(currency conversion)'!$B$3)</f>
        <v>215.90159298708642</v>
      </c>
      <c r="L30" s="159">
        <f>IF('内訳詳細(Detail)'!L30="-","-",'内訳詳細(Detail)'!L30/'為替換算(currency conversion)'!$B$3)</f>
        <v>405.09944386841357</v>
      </c>
      <c r="M30" s="135">
        <f>IF('内訳詳細(Detail)'!M30="-","-",'内訳詳細(Detail)'!M30/'為替換算(currency conversion)'!$B$3)</f>
        <v>699.33075690451506</v>
      </c>
      <c r="N30" s="134">
        <f>IF('内訳詳細(Detail)'!N30="-","-",'内訳詳細(Detail)'!N30/'為替換算(currency conversion)'!$B$3)</f>
        <v>1074.70072579885</v>
      </c>
      <c r="O30" s="131">
        <f>IF('内訳詳細(Detail)'!O30="-","-",'内訳詳細(Detail)'!O30/'為替換算(currency conversion)'!$B$3)</f>
        <v>248.99613535677256</v>
      </c>
      <c r="P30" s="159">
        <f>IF('内訳詳細(Detail)'!P30="-","-",'内訳詳細(Detail)'!P30/'為替換算(currency conversion)'!$B$3)</f>
        <v>525.27099632387592</v>
      </c>
      <c r="Q30" s="135">
        <f>IF('内訳詳細(Detail)'!Q30="-","-",'内訳詳細(Detail)'!Q30/'為替換算(currency conversion)'!$B$3)</f>
        <v>777.64162503534737</v>
      </c>
      <c r="R30" s="134">
        <f>IF('内訳詳細(Detail)'!R30="-","-",'内訳詳細(Detail)'!R30/'為替換算(currency conversion)'!$B$3)</f>
        <v>1072.0331793760015</v>
      </c>
      <c r="S30" s="131">
        <f>IF('内訳詳細(Detail)'!S30="-","-",'内訳詳細(Detail)'!S30/'為替換算(currency conversion)'!$B$3)</f>
        <v>139.81525120180979</v>
      </c>
      <c r="T30" s="159">
        <f>IF('内訳詳細(Detail)'!T30="-","-",'内訳詳細(Detail)'!T30/'為替換算(currency conversion)'!$B$3)</f>
        <v>393.1944575360543</v>
      </c>
      <c r="U30" s="135">
        <f>IF('内訳詳細(Detail)'!U30="-","-",'内訳詳細(Detail)'!U30/'為替換算(currency conversion)'!$B$3)</f>
        <v>743.70817230653222</v>
      </c>
      <c r="V30" s="715"/>
    </row>
    <row r="31" spans="1:22" s="115" customFormat="1" ht="18" customHeight="1">
      <c r="A31" s="107"/>
      <c r="B31" s="800" t="s">
        <v>19</v>
      </c>
      <c r="C31" s="786"/>
      <c r="D31" s="786"/>
      <c r="E31" s="136" t="s">
        <v>31</v>
      </c>
      <c r="F31" s="137" t="s">
        <v>33</v>
      </c>
      <c r="G31" s="138">
        <f>IF('内訳詳細(Detail)'!G31="-","-",'内訳詳細(Detail)'!G31/'為替換算(currency conversion)'!$B$3)</f>
        <v>892.09162032236782</v>
      </c>
      <c r="H31" s="155">
        <f>IF('内訳詳細(Detail)'!H31="-","-",'内訳詳細(Detail)'!H31/'為替換算(currency conversion)'!$B$3)</f>
        <v>1561.2404562164199</v>
      </c>
      <c r="I31" s="142">
        <f>IF('内訳詳細(Detail)'!I31="-","-",'内訳詳細(Detail)'!I31/'為替換算(currency conversion)'!$B$3)</f>
        <v>2479.0366669808654</v>
      </c>
      <c r="J31" s="141">
        <f>IF('内訳詳細(Detail)'!J31="-","-",'内訳詳細(Detail)'!J31/'為替換算(currency conversion)'!$B$3)</f>
        <v>3850.4854368932038</v>
      </c>
      <c r="K31" s="138">
        <f>IF('内訳詳細(Detail)'!K31="-","-",'内訳詳細(Detail)'!K31/'為替換算(currency conversion)'!$B$3)</f>
        <v>1378.9989631444998</v>
      </c>
      <c r="L31" s="155">
        <f>IF('内訳詳細(Detail)'!L31="-","-",'内訳詳細(Detail)'!L31/'為替換算(currency conversion)'!$B$3)</f>
        <v>2121.14242624187</v>
      </c>
      <c r="M31" s="142">
        <f>IF('内訳詳細(Detail)'!M31="-","-",'内訳詳細(Detail)'!M31/'為替換算(currency conversion)'!$B$3)</f>
        <v>3021.14242624187</v>
      </c>
      <c r="N31" s="141">
        <f>IF('内訳詳細(Detail)'!N31="-","-",'内訳詳細(Detail)'!N31/'為替換算(currency conversion)'!$B$3)</f>
        <v>4319.1064190781408</v>
      </c>
      <c r="O31" s="138">
        <f>IF('内訳詳細(Detail)'!O31="-","-",'内訳詳細(Detail)'!O31/'為替換算(currency conversion)'!$B$3)</f>
        <v>862.07936657554899</v>
      </c>
      <c r="P31" s="155">
        <f>IF('内訳詳細(Detail)'!P31="-","-",'内訳詳細(Detail)'!P31/'為替換算(currency conversion)'!$B$3)</f>
        <v>1799.1516636817796</v>
      </c>
      <c r="Q31" s="142">
        <f>IF('内訳詳細(Detail)'!Q31="-","-",'内訳詳細(Detail)'!Q31/'為替換算(currency conversion)'!$B$3)</f>
        <v>2589.7634084268075</v>
      </c>
      <c r="R31" s="141">
        <f>IF('内訳詳細(Detail)'!R31="-","-",'内訳詳細(Detail)'!R31/'為替換算(currency conversion)'!$B$3)</f>
        <v>4059.845414270902</v>
      </c>
      <c r="S31" s="138">
        <f>IF('内訳詳細(Detail)'!S31="-","-",'内訳詳細(Detail)'!S31/'為替換算(currency conversion)'!$B$3)</f>
        <v>1609.2562918276933</v>
      </c>
      <c r="T31" s="155">
        <f>IF('内訳詳細(Detail)'!T31="-","-",'内訳詳細(Detail)'!T31/'為替換算(currency conversion)'!$B$3)</f>
        <v>2431.7466302196249</v>
      </c>
      <c r="U31" s="142">
        <f>IF('内訳詳細(Detail)'!U31="-","-",'内訳詳細(Detail)'!U31/'為替換算(currency conversion)'!$B$3)</f>
        <v>3373.4187953624282</v>
      </c>
      <c r="V31" s="716"/>
    </row>
    <row r="32" spans="1:22" s="115" customFormat="1" ht="42.75" customHeight="1">
      <c r="A32" s="107"/>
      <c r="B32" s="116"/>
      <c r="C32" s="117" t="s">
        <v>68</v>
      </c>
      <c r="D32" s="118" t="s">
        <v>74</v>
      </c>
      <c r="E32" s="119" t="s">
        <v>4</v>
      </c>
      <c r="F32" s="120" t="s">
        <v>418</v>
      </c>
      <c r="G32" s="121">
        <f>IF('内訳詳細(Detail)'!G32="-","-",'内訳詳細(Detail)'!G32/'為替換算(currency conversion)'!$B$3)</f>
        <v>612.9512677914978</v>
      </c>
      <c r="H32" s="123">
        <f>IF('内訳詳細(Detail)'!H32="-","-",'内訳詳細(Detail)'!H32/'為替換算(currency conversion)'!$B$3)</f>
        <v>1127.0336506739561</v>
      </c>
      <c r="I32" s="125">
        <f>IF('内訳詳細(Detail)'!I32="-","-",'内訳詳細(Detail)'!I32/'為替換算(currency conversion)'!$B$3)</f>
        <v>1806.0608916957299</v>
      </c>
      <c r="J32" s="124">
        <f>IF('内訳詳細(Detail)'!J32="-","-",'内訳詳細(Detail)'!J32/'為替換算(currency conversion)'!$B$3)</f>
        <v>2938.7501178244884</v>
      </c>
      <c r="K32" s="121">
        <f>IF('内訳詳細(Detail)'!K32="-","-",'内訳詳細(Detail)'!K32/'為替換算(currency conversion)'!$B$3)</f>
        <v>1135.5358657743425</v>
      </c>
      <c r="L32" s="123">
        <f>IF('内訳詳細(Detail)'!L32="-","-",'内訳詳細(Detail)'!L32/'為替換算(currency conversion)'!$B$3)</f>
        <v>1668.8754830804035</v>
      </c>
      <c r="M32" s="125">
        <f>IF('内訳詳細(Detail)'!M32="-","-",'内訳詳細(Detail)'!M32/'為替換算(currency conversion)'!$B$3)</f>
        <v>2412.1029314732773</v>
      </c>
      <c r="N32" s="124">
        <f>IF('内訳詳細(Detail)'!N32="-","-",'内訳詳細(Detail)'!N32/'為替換算(currency conversion)'!$B$3)</f>
        <v>3410.3214252050143</v>
      </c>
      <c r="O32" s="121">
        <f>IF('内訳詳細(Detail)'!O32="-","-",'内訳詳細(Detail)'!O32/'為替換算(currency conversion)'!$B$3)</f>
        <v>649.07154302950323</v>
      </c>
      <c r="P32" s="123">
        <f>IF('内訳詳細(Detail)'!P32="-","-",'内訳詳細(Detail)'!P32/'為替換算(currency conversion)'!$B$3)</f>
        <v>1179.3194457536054</v>
      </c>
      <c r="Q32" s="125">
        <f>IF('内訳詳細(Detail)'!Q32="-","-",'内訳詳細(Detail)'!Q32/'為替換算(currency conversion)'!$B$3)</f>
        <v>1787.3597888585164</v>
      </c>
      <c r="R32" s="124">
        <f>IF('内訳詳細(Detail)'!R32="-","-",'内訳詳細(Detail)'!R32/'為替換算(currency conversion)'!$B$3)</f>
        <v>2788.3777924403807</v>
      </c>
      <c r="S32" s="121">
        <f>IF('内訳詳細(Detail)'!S32="-","-",'内訳詳細(Detail)'!S32/'為替換算(currency conversion)'!$B$3)</f>
        <v>1376.0486379489112</v>
      </c>
      <c r="T32" s="123">
        <f>IF('内訳詳細(Detail)'!T32="-","-",'内訳詳細(Detail)'!T32/'為替換算(currency conversion)'!$B$3)</f>
        <v>1995.758318408898</v>
      </c>
      <c r="U32" s="125">
        <f>IF('内訳詳細(Detail)'!U32="-","-",'内訳詳細(Detail)'!U32/'為替換算(currency conversion)'!$B$3)</f>
        <v>2706.4285041002922</v>
      </c>
      <c r="V32" s="126"/>
    </row>
    <row r="33" spans="1:22" s="115" customFormat="1" ht="44.25" customHeight="1">
      <c r="A33" s="107"/>
      <c r="B33" s="116"/>
      <c r="C33" s="127" t="s">
        <v>71</v>
      </c>
      <c r="D33" s="128" t="s">
        <v>76</v>
      </c>
      <c r="E33" s="129" t="s">
        <v>4</v>
      </c>
      <c r="F33" s="148" t="s">
        <v>78</v>
      </c>
      <c r="G33" s="131">
        <f>IF('内訳詳細(Detail)'!G33="-","-",'内訳詳細(Detail)'!G33/'為替換算(currency conversion)'!$B$3)</f>
        <v>247.99698369309075</v>
      </c>
      <c r="H33" s="159">
        <f>IF('内訳詳細(Detail)'!H33="-","-",'内訳詳細(Detail)'!H33/'為替換算(currency conversion)'!$B$3)</f>
        <v>372.83438589876516</v>
      </c>
      <c r="I33" s="135">
        <f>IF('内訳詳細(Detail)'!I33="-","-",'内訳詳細(Detail)'!I33/'為替換算(currency conversion)'!$B$3)</f>
        <v>577.00065981713635</v>
      </c>
      <c r="J33" s="134">
        <f>IF('内訳詳細(Detail)'!J33="-","-",'内訳詳細(Detail)'!J33/'為替換算(currency conversion)'!$B$3)</f>
        <v>760.94825148458858</v>
      </c>
      <c r="K33" s="131">
        <f>IF('内訳詳細(Detail)'!K33="-","-",'内訳詳細(Detail)'!K33/'為替換算(currency conversion)'!$B$3)</f>
        <v>135.6772551607126</v>
      </c>
      <c r="L33" s="159">
        <f>IF('内訳詳細(Detail)'!L33="-","-",'内訳詳細(Detail)'!L33/'為替換算(currency conversion)'!$B$3)</f>
        <v>312.14063530964273</v>
      </c>
      <c r="M33" s="135">
        <f>IF('内訳詳細(Detail)'!M33="-","-",'内訳詳細(Detail)'!M33/'為替換算(currency conversion)'!$B$3)</f>
        <v>433.15109812423412</v>
      </c>
      <c r="N33" s="134">
        <f>IF('内訳詳細(Detail)'!N33="-","-",'内訳詳細(Detail)'!N33/'為替換算(currency conversion)'!$B$3)</f>
        <v>659.30813460269576</v>
      </c>
      <c r="O33" s="131">
        <f>IF('内訳詳細(Detail)'!O33="-","-",'内訳詳細(Detail)'!O33/'為替換算(currency conversion)'!$B$3)</f>
        <v>151.34319917051559</v>
      </c>
      <c r="P33" s="159">
        <f>IF('内訳詳細(Detail)'!P33="-","-",'内訳詳細(Detail)'!P33/'為替換算(currency conversion)'!$B$3)</f>
        <v>516.2692053916486</v>
      </c>
      <c r="Q33" s="135">
        <f>IF('内訳詳細(Detail)'!Q33="-","-",'内訳詳細(Detail)'!Q33/'為替換算(currency conversion)'!$B$3)</f>
        <v>658.15816759355266</v>
      </c>
      <c r="R33" s="134">
        <f>IF('内訳詳細(Detail)'!R33="-","-",'内訳詳細(Detail)'!R33/'為替換算(currency conversion)'!$B$3)</f>
        <v>1070.986897916863</v>
      </c>
      <c r="S33" s="131">
        <f>IF('内訳詳細(Detail)'!S33="-","-",'内訳詳細(Detail)'!S33/'為替換算(currency conversion)'!$B$3)</f>
        <v>149.10924686586858</v>
      </c>
      <c r="T33" s="159">
        <f>IF('内訳詳細(Detail)'!T33="-","-",'内訳詳細(Detail)'!T33/'為替換算(currency conversion)'!$B$3)</f>
        <v>295.37185408615323</v>
      </c>
      <c r="U33" s="135">
        <f>IF('内訳詳細(Detail)'!U33="-","-",'内訳詳細(Detail)'!U33/'為替換算(currency conversion)'!$B$3)</f>
        <v>461.13677066641532</v>
      </c>
      <c r="V33" s="715"/>
    </row>
    <row r="34" spans="1:22" s="115" customFormat="1" ht="18" customHeight="1">
      <c r="A34" s="107"/>
      <c r="B34" s="800" t="s">
        <v>21</v>
      </c>
      <c r="C34" s="786"/>
      <c r="D34" s="786"/>
      <c r="E34" s="136" t="s">
        <v>4</v>
      </c>
      <c r="F34" s="154" t="s">
        <v>34</v>
      </c>
      <c r="G34" s="138">
        <f>IF('内訳詳細(Detail)'!G34="-","-",'内訳詳細(Detail)'!G34/'為替換算(currency conversion)'!$B$3)</f>
        <v>720.40720143274575</v>
      </c>
      <c r="H34" s="155">
        <f>IF('内訳詳細(Detail)'!H34="-","-",'内訳詳細(Detail)'!H34/'為替換算(currency conversion)'!$B$3)</f>
        <v>1249.8161937977188</v>
      </c>
      <c r="I34" s="142">
        <f>IF('内訳詳細(Detail)'!I34="-","-",'内訳詳細(Detail)'!I34/'為替換算(currency conversion)'!$B$3)</f>
        <v>1948.2043547931</v>
      </c>
      <c r="J34" s="141">
        <f>IF('内訳詳細(Detail)'!J34="-","-",'内訳詳細(Detail)'!J34/'為替換算(currency conversion)'!$B$3)</f>
        <v>2794.3349985861059</v>
      </c>
      <c r="K34" s="138">
        <f>IF('内訳詳細(Detail)'!K34="-","-",'内訳詳細(Detail)'!K34/'為替換算(currency conversion)'!$B$3)</f>
        <v>729.22989914223774</v>
      </c>
      <c r="L34" s="155">
        <f>IF('内訳詳細(Detail)'!L34="-","-",'内訳詳細(Detail)'!L34/'為替換算(currency conversion)'!$B$3)</f>
        <v>1358.7520030163068</v>
      </c>
      <c r="M34" s="142">
        <f>IF('内訳詳細(Detail)'!M34="-","-",'内訳詳細(Detail)'!M34/'為替換算(currency conversion)'!$B$3)</f>
        <v>2044.4999528702044</v>
      </c>
      <c r="N34" s="141">
        <f>IF('内訳詳細(Detail)'!N34="-","-",'内訳詳細(Detail)'!N34/'為替換算(currency conversion)'!$B$3)</f>
        <v>2900.3581864454709</v>
      </c>
      <c r="O34" s="138">
        <f>IF('内訳詳細(Detail)'!O34="-","-",'内訳詳細(Detail)'!O34/'為替換算(currency conversion)'!$B$3)</f>
        <v>759.51550570270524</v>
      </c>
      <c r="P34" s="155">
        <f>IF('内訳詳細(Detail)'!P34="-","-",'内訳詳細(Detail)'!P34/'為替換算(currency conversion)'!$B$3)</f>
        <v>1484.4660194174758</v>
      </c>
      <c r="Q34" s="142">
        <f>IF('内訳詳細(Detail)'!Q34="-","-",'内訳詳細(Detail)'!Q34/'為替換算(currency conversion)'!$B$3)</f>
        <v>2323.3952304646996</v>
      </c>
      <c r="R34" s="141">
        <f>IF('内訳詳細(Detail)'!R34="-","-",'内訳詳細(Detail)'!R34/'為替換算(currency conversion)'!$B$3)</f>
        <v>3231.6617965878027</v>
      </c>
      <c r="S34" s="138">
        <f>IF('内訳詳細(Detail)'!S34="-","-",'内訳詳細(Detail)'!S34/'為替換算(currency conversion)'!$B$3)</f>
        <v>809.83127533226502</v>
      </c>
      <c r="T34" s="155">
        <f>IF('内訳詳細(Detail)'!T34="-","-",'内訳詳細(Detail)'!T34/'為替換算(currency conversion)'!$B$3)</f>
        <v>1539.9189367518145</v>
      </c>
      <c r="U34" s="142">
        <f>IF('内訳詳細(Detail)'!U34="-","-",'内訳詳細(Detail)'!U34/'為替換算(currency conversion)'!$B$3)</f>
        <v>2350.9284569704969</v>
      </c>
      <c r="V34" s="716"/>
    </row>
    <row r="35" spans="1:22" s="115" customFormat="1" ht="44.25" customHeight="1">
      <c r="A35" s="107"/>
      <c r="B35" s="116"/>
      <c r="C35" s="117" t="s">
        <v>68</v>
      </c>
      <c r="D35" s="118" t="s">
        <v>80</v>
      </c>
      <c r="E35" s="119" t="s">
        <v>4</v>
      </c>
      <c r="F35" s="120" t="s">
        <v>419</v>
      </c>
      <c r="G35" s="121">
        <f>IF('内訳詳細(Detail)'!G35="-","-",'内訳詳細(Detail)'!G35/'為替換算(currency conversion)'!$B$3)</f>
        <v>218.89904797813176</v>
      </c>
      <c r="H35" s="123">
        <f>IF('内訳詳細(Detail)'!H35="-","-",'内訳詳細(Detail)'!H35/'為替換算(currency conversion)'!$B$3)</f>
        <v>347.20520312941841</v>
      </c>
      <c r="I35" s="125">
        <f>IF('内訳詳細(Detail)'!I35="-","-",'内訳詳細(Detail)'!I35/'為替換算(currency conversion)'!$B$3)</f>
        <v>542.9823734564992</v>
      </c>
      <c r="J35" s="124">
        <f>IF('内訳詳細(Detail)'!J35="-","-",'内訳詳細(Detail)'!J35/'為替換算(currency conversion)'!$B$3)</f>
        <v>719.27608634178523</v>
      </c>
      <c r="K35" s="121">
        <f>IF('内訳詳細(Detail)'!K35="-","-",'内訳詳細(Detail)'!K35/'為替換算(currency conversion)'!$B$3)</f>
        <v>177.68875483080402</v>
      </c>
      <c r="L35" s="123">
        <f>IF('内訳詳細(Detail)'!L35="-","-",'内訳詳細(Detail)'!L35/'為替換算(currency conversion)'!$B$3)</f>
        <v>317.97530398718067</v>
      </c>
      <c r="M35" s="125">
        <f>IF('内訳詳細(Detail)'!M35="-","-",'内訳詳細(Detail)'!M35/'為替換算(currency conversion)'!$B$3)</f>
        <v>484.50372325384109</v>
      </c>
      <c r="N35" s="124">
        <f>IF('内訳詳細(Detail)'!N35="-","-",'内訳詳細(Detail)'!N35/'為替換算(currency conversion)'!$B$3)</f>
        <v>687.82166085399183</v>
      </c>
      <c r="O35" s="121">
        <f>IF('内訳詳細(Detail)'!O35="-","-",'内訳詳細(Detail)'!O35/'為替換算(currency conversion)'!$B$3)</f>
        <v>175.30398718069563</v>
      </c>
      <c r="P35" s="123">
        <f>IF('内訳詳細(Detail)'!P35="-","-",'内訳詳細(Detail)'!P35/'為替換算(currency conversion)'!$B$3)</f>
        <v>333.76378546517105</v>
      </c>
      <c r="Q35" s="125">
        <f>IF('内訳詳細(Detail)'!Q35="-","-",'内訳詳細(Detail)'!Q35/'為替換算(currency conversion)'!$B$3)</f>
        <v>533.13224620605149</v>
      </c>
      <c r="R35" s="124">
        <f>IF('内訳詳細(Detail)'!R35="-","-",'内訳詳細(Detail)'!R35/'為替換算(currency conversion)'!$B$3)</f>
        <v>741.24799698369304</v>
      </c>
      <c r="S35" s="121">
        <f>IF('内訳詳細(Detail)'!S35="-","-",'内訳詳細(Detail)'!S35/'為替換算(currency conversion)'!$B$3)</f>
        <v>204.85436893203882</v>
      </c>
      <c r="T35" s="123">
        <f>IF('内訳詳細(Detail)'!T35="-","-",'内訳詳細(Detail)'!T35/'為替換算(currency conversion)'!$B$3)</f>
        <v>405.25025921387498</v>
      </c>
      <c r="U35" s="125">
        <f>IF('内訳詳細(Detail)'!U35="-","-",'内訳詳細(Detail)'!U35/'為替換算(currency conversion)'!$B$3)</f>
        <v>639.11773022905084</v>
      </c>
      <c r="V35" s="126"/>
    </row>
    <row r="36" spans="1:22" s="115" customFormat="1" ht="18" customHeight="1">
      <c r="A36" s="107"/>
      <c r="B36" s="116"/>
      <c r="C36" s="127" t="s">
        <v>71</v>
      </c>
      <c r="D36" s="156" t="s">
        <v>82</v>
      </c>
      <c r="E36" s="92" t="s">
        <v>4</v>
      </c>
      <c r="F36" s="24" t="s">
        <v>83</v>
      </c>
      <c r="G36" s="157">
        <f>IF('内訳詳細(Detail)'!G36="-","-",'内訳詳細(Detail)'!G36/'為替換算(currency conversion)'!$B$3)</f>
        <v>371.0340277123197</v>
      </c>
      <c r="H36" s="196">
        <f>IF('内訳詳細(Detail)'!H36="-","-",'内訳詳細(Detail)'!H36/'為替換算(currency conversion)'!$B$3)</f>
        <v>598.04882646809313</v>
      </c>
      <c r="I36" s="161">
        <f>IF('内訳詳細(Detail)'!I36="-","-",'内訳詳細(Detail)'!I36/'為替換算(currency conversion)'!$B$3)</f>
        <v>978.03751531718353</v>
      </c>
      <c r="J36" s="160">
        <f>IF('内訳詳細(Detail)'!J36="-","-",'内訳詳細(Detail)'!J36/'為替換算(currency conversion)'!$B$3)</f>
        <v>1699.9811480818173</v>
      </c>
      <c r="K36" s="157">
        <f>IF('内訳詳細(Detail)'!K36="-","-",'内訳詳細(Detail)'!K36/'為替換算(currency conversion)'!$B$3)</f>
        <v>444.36798944292582</v>
      </c>
      <c r="L36" s="196">
        <f>IF('内訳詳細(Detail)'!L36="-","-",'内訳詳細(Detail)'!L36/'為替換算(currency conversion)'!$B$3)</f>
        <v>830.85116410594776</v>
      </c>
      <c r="M36" s="161">
        <f>IF('内訳詳細(Detail)'!M36="-","-",'内訳詳細(Detail)'!M36/'為替換算(currency conversion)'!$B$3)</f>
        <v>1258.949948157225</v>
      </c>
      <c r="N36" s="160">
        <f>IF('内訳詳細(Detail)'!N36="-","-",'内訳詳細(Detail)'!N36/'為替換算(currency conversion)'!$B$3)</f>
        <v>1779.4042793854273</v>
      </c>
      <c r="O36" s="157">
        <f>IF('内訳詳細(Detail)'!O36="-","-",'内訳詳細(Detail)'!O36/'為替換算(currency conversion)'!$B$3)</f>
        <v>480.61080214911868</v>
      </c>
      <c r="P36" s="196">
        <f>IF('内訳詳細(Detail)'!P36="-","-",'内訳詳細(Detail)'!P36/'為替換算(currency conversion)'!$B$3)</f>
        <v>923.41408238288238</v>
      </c>
      <c r="Q36" s="161">
        <f>IF('内訳詳細(Detail)'!Q36="-","-",'内訳詳細(Detail)'!Q36/'為替換算(currency conversion)'!$B$3)</f>
        <v>1445.2068998020547</v>
      </c>
      <c r="R36" s="160">
        <f>IF('内訳詳細(Detail)'!R36="-","-",'内訳詳細(Detail)'!R36/'為替換算(currency conversion)'!$B$3)</f>
        <v>2032.0388349514562</v>
      </c>
      <c r="S36" s="157">
        <f>IF('内訳詳細(Detail)'!S36="-","-",'内訳詳細(Detail)'!S36/'為替換算(currency conversion)'!$B$3)</f>
        <v>464.81289471203695</v>
      </c>
      <c r="T36" s="196">
        <f>IF('内訳詳細(Detail)'!T36="-","-",'内訳詳細(Detail)'!T36/'為替換算(currency conversion)'!$B$3)</f>
        <v>846.03638420209256</v>
      </c>
      <c r="U36" s="161">
        <f>IF('内訳詳細(Detail)'!U36="-","-",'内訳詳細(Detail)'!U36/'為替換算(currency conversion)'!$B$3)</f>
        <v>1323.9419360919974</v>
      </c>
      <c r="V36" s="717"/>
    </row>
    <row r="37" spans="1:22" s="115" customFormat="1" ht="44.25" customHeight="1" thickBot="1">
      <c r="A37" s="107"/>
      <c r="B37" s="162"/>
      <c r="C37" s="163"/>
      <c r="D37" s="164" t="s">
        <v>84</v>
      </c>
      <c r="E37" s="165" t="s">
        <v>4</v>
      </c>
      <c r="F37" s="166" t="s">
        <v>103</v>
      </c>
      <c r="G37" s="167">
        <f>IF('内訳詳細(Detail)'!G37="-","-",'内訳詳細(Detail)'!G37/'為替換算(currency conversion)'!$B$3)</f>
        <v>113.99754925063625</v>
      </c>
      <c r="H37" s="169">
        <f>IF('内訳詳細(Detail)'!H37="-","-",'内訳詳細(Detail)'!H37/'為替換算(currency conversion)'!$B$3)</f>
        <v>268.67753793948532</v>
      </c>
      <c r="I37" s="171">
        <f>IF('内訳詳細(Detail)'!I37="-","-",'内訳詳細(Detail)'!I37/'為替換算(currency conversion)'!$B$3)</f>
        <v>374.90809689885947</v>
      </c>
      <c r="J37" s="170">
        <f>IF('内訳詳細(Detail)'!J37="-","-",'内訳詳細(Detail)'!J37/'為替換算(currency conversion)'!$B$3)</f>
        <v>301.564709209162</v>
      </c>
      <c r="K37" s="167">
        <f>IF('内訳詳細(Detail)'!K37="-","-",'内訳詳細(Detail)'!K37/'為替換算(currency conversion)'!$B$3)</f>
        <v>90.291262135922324</v>
      </c>
      <c r="L37" s="169">
        <f>IF('内訳詳細(Detail)'!L37="-","-",'内訳詳細(Detail)'!L37/'為替換算(currency conversion)'!$B$3)</f>
        <v>172.9097935714959</v>
      </c>
      <c r="M37" s="171">
        <f>IF('内訳詳細(Detail)'!M37="-","-",'内訳詳細(Detail)'!M37/'為替換算(currency conversion)'!$B$3)</f>
        <v>249.13752474314262</v>
      </c>
      <c r="N37" s="170">
        <f>IF('内訳詳細(Detail)'!N37="-","-",'内訳詳細(Detail)'!N37/'為替換算(currency conversion)'!$B$3)</f>
        <v>357.98850032990856</v>
      </c>
      <c r="O37" s="167">
        <f>IF('内訳詳細(Detail)'!O37="-","-",'内訳詳細(Detail)'!O37/'為替換算(currency conversion)'!$B$3)</f>
        <v>86.426618908473941</v>
      </c>
      <c r="P37" s="169">
        <f>IF('内訳詳細(Detail)'!P37="-","-",'内訳詳細(Detail)'!P37/'為替換算(currency conversion)'!$B$3)</f>
        <v>186.43604486756527</v>
      </c>
      <c r="Q37" s="171">
        <f>IF('内訳詳細(Detail)'!Q37="-","-",'内訳詳細(Detail)'!Q37/'為替換算(currency conversion)'!$B$3)</f>
        <v>285.58770854934488</v>
      </c>
      <c r="R37" s="170">
        <f>IF('内訳詳細(Detail)'!R37="-","-",'内訳詳細(Detail)'!R37/'為替換算(currency conversion)'!$B$3)</f>
        <v>376.95353002167968</v>
      </c>
      <c r="S37" s="167">
        <f>IF('内訳詳細(Detail)'!S37="-","-",'内訳詳細(Detail)'!S37/'為替換算(currency conversion)'!$B$3)</f>
        <v>119.91705155999622</v>
      </c>
      <c r="T37" s="169">
        <f>IF('内訳詳細(Detail)'!T37="-","-",'内訳詳細(Detail)'!T37/'為替換算(currency conversion)'!$B$3)</f>
        <v>241.86068432463003</v>
      </c>
      <c r="U37" s="171">
        <f>IF('内訳詳細(Detail)'!U37="-","-",'内訳詳細(Detail)'!U37/'為替換算(currency conversion)'!$B$3)</f>
        <v>323.13130361014231</v>
      </c>
      <c r="V37" s="718"/>
    </row>
    <row r="38" spans="1:22" ht="14.25" customHeight="1">
      <c r="B38" s="101"/>
      <c r="C38" s="172" t="s">
        <v>104</v>
      </c>
      <c r="D38" s="101"/>
      <c r="E38" s="101"/>
      <c r="F38" s="101"/>
      <c r="G38" s="545"/>
      <c r="H38" s="545"/>
      <c r="I38" s="545"/>
      <c r="J38" s="545"/>
      <c r="K38" s="545"/>
      <c r="L38" s="545"/>
      <c r="M38" s="545"/>
      <c r="N38" s="545"/>
      <c r="O38" s="545"/>
      <c r="P38" s="545"/>
      <c r="Q38" s="545"/>
      <c r="R38" s="545"/>
      <c r="S38" s="545"/>
      <c r="T38" s="545"/>
      <c r="U38" s="545"/>
      <c r="V38" s="545"/>
    </row>
    <row r="39" spans="1:22" ht="14.25" customHeight="1">
      <c r="B39" s="101"/>
      <c r="C39" s="70" t="s">
        <v>423</v>
      </c>
      <c r="D39" s="101"/>
      <c r="E39" s="101"/>
      <c r="F39" s="101"/>
      <c r="G39" s="546"/>
      <c r="H39" s="546"/>
      <c r="I39" s="546"/>
      <c r="J39" s="546"/>
      <c r="K39" s="546"/>
      <c r="L39" s="546"/>
      <c r="M39" s="546"/>
      <c r="N39" s="546"/>
      <c r="O39" s="546"/>
      <c r="P39" s="546"/>
      <c r="Q39" s="546"/>
      <c r="R39" s="546"/>
      <c r="S39" s="546"/>
      <c r="T39" s="546"/>
      <c r="U39" s="546"/>
      <c r="V39" s="546"/>
    </row>
    <row r="40" spans="1:22" ht="14.25" customHeight="1">
      <c r="B40" s="178"/>
      <c r="C40" s="101" t="s">
        <v>106</v>
      </c>
      <c r="D40" s="70"/>
      <c r="E40" s="70"/>
      <c r="F40" s="70"/>
      <c r="G40" s="546"/>
      <c r="H40" s="546"/>
      <c r="I40" s="546"/>
      <c r="J40" s="546"/>
      <c r="K40" s="546"/>
      <c r="L40" s="546"/>
      <c r="M40" s="546"/>
      <c r="N40" s="546"/>
      <c r="O40" s="546"/>
      <c r="P40" s="546"/>
      <c r="Q40" s="546"/>
      <c r="R40" s="546"/>
      <c r="S40" s="546"/>
      <c r="T40" s="546"/>
      <c r="U40" s="546"/>
      <c r="V40" s="546"/>
    </row>
    <row r="41" spans="1:22" s="6" customFormat="1" ht="15" customHeight="1">
      <c r="A41" s="177"/>
      <c r="B41" s="101"/>
      <c r="C41" s="70" t="s">
        <v>107</v>
      </c>
      <c r="D41" s="101"/>
      <c r="E41" s="101"/>
      <c r="F41" s="101"/>
      <c r="G41" s="563"/>
      <c r="H41" s="563"/>
      <c r="I41" s="563"/>
      <c r="J41" s="563"/>
      <c r="K41" s="563"/>
      <c r="L41" s="563"/>
      <c r="M41" s="563"/>
      <c r="N41" s="563"/>
      <c r="O41" s="563"/>
      <c r="P41" s="563"/>
      <c r="Q41" s="563"/>
      <c r="R41" s="563"/>
      <c r="S41" s="563"/>
      <c r="T41" s="563"/>
      <c r="U41" s="563"/>
      <c r="V41" s="563"/>
    </row>
    <row r="42" spans="1:22" ht="8.25" customHeight="1">
      <c r="B42" s="101"/>
      <c r="C42" s="70"/>
      <c r="D42" s="101"/>
      <c r="E42" s="101"/>
      <c r="F42" s="101"/>
      <c r="G42" s="546"/>
      <c r="H42" s="546"/>
      <c r="I42" s="546"/>
      <c r="J42" s="546"/>
      <c r="K42" s="546"/>
      <c r="L42" s="546"/>
      <c r="M42" s="546"/>
      <c r="N42" s="546"/>
      <c r="O42" s="546"/>
      <c r="P42" s="546"/>
      <c r="Q42" s="546"/>
      <c r="R42" s="546"/>
      <c r="S42" s="546"/>
      <c r="T42" s="546"/>
      <c r="U42" s="546"/>
      <c r="V42" s="546"/>
    </row>
    <row r="43" spans="1:22" s="180" customFormat="1" ht="18" customHeight="1">
      <c r="B43" s="181"/>
      <c r="C43" s="55" t="s">
        <v>108</v>
      </c>
      <c r="D43" s="181"/>
      <c r="E43" s="182"/>
      <c r="F43" s="182"/>
    </row>
    <row r="44" spans="1:22" s="9" customFormat="1" ht="18" customHeight="1" thickBot="1">
      <c r="B44" s="11"/>
      <c r="C44" s="71" t="s">
        <v>59</v>
      </c>
      <c r="D44" s="12"/>
      <c r="E44" s="11"/>
      <c r="F44" s="11"/>
      <c r="G44" s="547"/>
      <c r="H44" s="547"/>
      <c r="I44" s="547"/>
      <c r="J44" s="547"/>
      <c r="K44" s="547"/>
      <c r="L44" s="547"/>
      <c r="M44" s="547"/>
      <c r="N44" s="547"/>
      <c r="O44" s="547"/>
      <c r="P44" s="547"/>
      <c r="Q44" s="547"/>
      <c r="R44" s="547"/>
      <c r="S44" s="547"/>
      <c r="T44" s="547"/>
      <c r="U44" s="547"/>
      <c r="V44" s="547"/>
    </row>
    <row r="45" spans="1:22" s="102" customFormat="1" ht="18" customHeight="1">
      <c r="B45" s="548"/>
      <c r="C45" s="549"/>
      <c r="D45" s="840" t="s">
        <v>60</v>
      </c>
      <c r="E45" s="842" t="s">
        <v>31</v>
      </c>
      <c r="F45" s="844" t="s">
        <v>61</v>
      </c>
      <c r="G45" s="793" t="s">
        <v>62</v>
      </c>
      <c r="H45" s="794"/>
      <c r="I45" s="794"/>
      <c r="J45" s="795"/>
      <c r="K45" s="793" t="s">
        <v>109</v>
      </c>
      <c r="L45" s="794"/>
      <c r="M45" s="794"/>
      <c r="N45" s="795"/>
      <c r="O45" s="793" t="s">
        <v>64</v>
      </c>
      <c r="P45" s="794"/>
      <c r="Q45" s="794"/>
      <c r="R45" s="795"/>
      <c r="S45" s="793" t="s">
        <v>523</v>
      </c>
      <c r="T45" s="794"/>
      <c r="U45" s="794"/>
      <c r="V45" s="795"/>
    </row>
    <row r="46" spans="1:22" s="102" customFormat="1" ht="24.75" thickBot="1">
      <c r="B46" s="550"/>
      <c r="C46" s="551"/>
      <c r="D46" s="841"/>
      <c r="E46" s="843"/>
      <c r="F46" s="845"/>
      <c r="G46" s="103" t="s">
        <v>65</v>
      </c>
      <c r="H46" s="104" t="s">
        <v>10</v>
      </c>
      <c r="I46" s="105" t="s">
        <v>11</v>
      </c>
      <c r="J46" s="106" t="s">
        <v>12</v>
      </c>
      <c r="K46" s="103" t="s">
        <v>416</v>
      </c>
      <c r="L46" s="104" t="s">
        <v>10</v>
      </c>
      <c r="M46" s="105" t="s">
        <v>11</v>
      </c>
      <c r="N46" s="106" t="s">
        <v>12</v>
      </c>
      <c r="O46" s="103" t="s">
        <v>65</v>
      </c>
      <c r="P46" s="104" t="s">
        <v>10</v>
      </c>
      <c r="Q46" s="105" t="s">
        <v>11</v>
      </c>
      <c r="R46" s="106" t="s">
        <v>12</v>
      </c>
      <c r="S46" s="103" t="s">
        <v>65</v>
      </c>
      <c r="T46" s="104" t="s">
        <v>10</v>
      </c>
      <c r="U46" s="105" t="s">
        <v>11</v>
      </c>
      <c r="V46" s="106" t="s">
        <v>12</v>
      </c>
    </row>
    <row r="47" spans="1:22" s="115" customFormat="1" ht="18" customHeight="1">
      <c r="A47" s="107"/>
      <c r="B47" s="846" t="s">
        <v>66</v>
      </c>
      <c r="C47" s="847"/>
      <c r="D47" s="847"/>
      <c r="E47" s="552" t="s">
        <v>4</v>
      </c>
      <c r="F47" s="553" t="s">
        <v>67</v>
      </c>
      <c r="G47" s="110">
        <f>IF('内訳詳細(Detail)'!G47="-","-",'内訳詳細(Detail)'!G47/'為替換算(currency conversion)'!$B$3)</f>
        <v>701.09341125459514</v>
      </c>
      <c r="H47" s="112">
        <f>IF('内訳詳細(Detail)'!H47="-","-",'内訳詳細(Detail)'!H47/'為替換算(currency conversion)'!$B$3)</f>
        <v>1477.3494203035159</v>
      </c>
      <c r="I47" s="112">
        <f>IF('内訳詳細(Detail)'!I47="-","-",'内訳詳細(Detail)'!I47/'為替換算(currency conversion)'!$B$3)</f>
        <v>2316.6556697143933</v>
      </c>
      <c r="J47" s="113">
        <f>IF('内訳詳細(Detail)'!J47="-","-",'内訳詳細(Detail)'!J47/'為替換算(currency conversion)'!$B$3)</f>
        <v>3410.0009425959092</v>
      </c>
      <c r="K47" s="110">
        <f>IF('内訳詳細(Detail)'!K47="-","-",'内訳詳細(Detail)'!K47/'為替換算(currency conversion)'!$B$3)</f>
        <v>837.3267980016966</v>
      </c>
      <c r="L47" s="112">
        <f>IF('内訳詳細(Detail)'!L47="-","-",'内訳詳細(Detail)'!L47/'為替換算(currency conversion)'!$B$3)</f>
        <v>1645.857290979357</v>
      </c>
      <c r="M47" s="112">
        <f>IF('内訳詳細(Detail)'!M47="-","-",'内訳詳細(Detail)'!M47/'為替換算(currency conversion)'!$B$3)</f>
        <v>2489.1507210858704</v>
      </c>
      <c r="N47" s="113">
        <f>IF('内訳詳細(Detail)'!N47="-","-",'内訳詳細(Detail)'!N47/'為替換算(currency conversion)'!$B$3)</f>
        <v>3766.4341596757467</v>
      </c>
      <c r="O47" s="110">
        <f>IF('内訳詳細(Detail)'!O47="-","-",'内訳詳細(Detail)'!O47/'為替換算(currency conversion)'!$B$3)</f>
        <v>776.30313884437737</v>
      </c>
      <c r="P47" s="564">
        <f>IF('内訳詳細(Detail)'!P47="-","-",'内訳詳細(Detail)'!P47/'為替換算(currency conversion)'!$B$3)</f>
        <v>1666.3870298802904</v>
      </c>
      <c r="Q47" s="564">
        <f>IF('内訳詳細(Detail)'!Q47="-","-",'内訳詳細(Detail)'!Q47/'為替換算(currency conversion)'!$B$3)</f>
        <v>2607.795268168536</v>
      </c>
      <c r="R47" s="544">
        <f>IF('内訳詳細(Detail)'!R47="-","-",'内訳詳細(Detail)'!R47/'為替換算(currency conversion)'!$B$3)</f>
        <v>3899.9151663681778</v>
      </c>
      <c r="S47" s="110">
        <f>IF('内訳詳細(Detail)'!S47="-","-",'内訳詳細(Detail)'!S47/'為替換算(currency conversion)'!$B$3)</f>
        <v>857.80940710717312</v>
      </c>
      <c r="T47" s="564">
        <f>IF('内訳詳細(Detail)'!T47="-","-",'内訳詳細(Detail)'!T47/'為替換算(currency conversion)'!$B$3)</f>
        <v>1802.6298425864832</v>
      </c>
      <c r="U47" s="564">
        <f>IF('内訳詳細(Detail)'!U47="-","-",'内訳詳細(Detail)'!U47/'為替換算(currency conversion)'!$B$3)</f>
        <v>2791.1018946177774</v>
      </c>
      <c r="V47" s="745"/>
    </row>
    <row r="48" spans="1:22" s="115" customFormat="1" ht="18" customHeight="1">
      <c r="A48" s="107"/>
      <c r="B48" s="565"/>
      <c r="C48" s="555" t="s">
        <v>68</v>
      </c>
      <c r="D48" s="556" t="s">
        <v>111</v>
      </c>
      <c r="E48" s="557" t="s">
        <v>4</v>
      </c>
      <c r="F48" s="558" t="s">
        <v>112</v>
      </c>
      <c r="G48" s="186"/>
      <c r="H48" s="187"/>
      <c r="I48" s="188"/>
      <c r="J48" s="126"/>
      <c r="K48" s="121">
        <f>IF('内訳詳細(Detail)'!K48="-","-",'内訳詳細(Detail)'!K48/'為替換算(currency conversion)'!$B$3)</f>
        <v>10.962390423225562</v>
      </c>
      <c r="L48" s="122">
        <f>IF('内訳詳細(Detail)'!L48="-","-",'内訳詳細(Detail)'!L48/'為替換算(currency conversion)'!$B$3)</f>
        <v>25.62918276934678</v>
      </c>
      <c r="M48" s="123">
        <f>IF('内訳詳細(Detail)'!M48="-","-",'内訳詳細(Detail)'!M48/'為替換算(currency conversion)'!$B$3)</f>
        <v>40.164011688189269</v>
      </c>
      <c r="N48" s="124">
        <f>IF('内訳詳細(Detail)'!N48="-","-",'内訳詳細(Detail)'!N48/'為替換算(currency conversion)'!$B$3)</f>
        <v>80.412857008200575</v>
      </c>
      <c r="O48" s="121">
        <f>IF('内訳詳細(Detail)'!O48="-","-",'内訳詳細(Detail)'!O48/'為替換算(currency conversion)'!$B$3)</f>
        <v>9.4448110095202189</v>
      </c>
      <c r="P48" s="122">
        <f>IF('内訳詳細(Detail)'!P48="-","-",'内訳詳細(Detail)'!P48/'為替換算(currency conversion)'!$B$3)</f>
        <v>21.453482891884249</v>
      </c>
      <c r="Q48" s="566">
        <f>IF('内訳詳細(Detail)'!Q48="-","-",'内訳詳細(Detail)'!Q48/'為替換算(currency conversion)'!$B$3)</f>
        <v>32.076538787821661</v>
      </c>
      <c r="R48" s="669">
        <f>IF('内訳詳細(Detail)'!R48="-","-",'内訳詳細(Detail)'!R48/'為替換算(currency conversion)'!$B$3)</f>
        <v>70.883212366858331</v>
      </c>
      <c r="S48" s="121">
        <f>IF('内訳詳細(Detail)'!S48="-","-",'内訳詳細(Detail)'!S48/'為替換算(currency conversion)'!$B$3)</f>
        <v>7.201432745781883</v>
      </c>
      <c r="T48" s="122">
        <f>IF('内訳詳細(Detail)'!T48="-","-",'内訳詳細(Detail)'!T48/'為替換算(currency conversion)'!$B$3)</f>
        <v>20.077292864548966</v>
      </c>
      <c r="U48" s="566">
        <f>IF('内訳詳細(Detail)'!U48="-","-",'内訳詳細(Detail)'!U48/'為替換算(currency conversion)'!$B$3)</f>
        <v>29.097935714958997</v>
      </c>
      <c r="V48" s="746"/>
    </row>
    <row r="49" spans="1:22" s="115" customFormat="1" ht="18" customHeight="1">
      <c r="A49" s="107"/>
      <c r="B49" s="554"/>
      <c r="C49" s="559"/>
      <c r="D49" s="567" t="s">
        <v>113</v>
      </c>
      <c r="E49" s="568" t="s">
        <v>4</v>
      </c>
      <c r="F49" s="569" t="s">
        <v>114</v>
      </c>
      <c r="G49" s="192">
        <f>IF('内訳詳細(Detail)'!G49="-","-",'内訳詳細(Detail)'!G49/'為替換算(currency conversion)'!$B$3)</f>
        <v>155.36808370251671</v>
      </c>
      <c r="H49" s="193">
        <f>IF('内訳詳細(Detail)'!H49="-","-",'内訳詳細(Detail)'!H49/'為替換算(currency conversion)'!$B$3)</f>
        <v>311.08492789141292</v>
      </c>
      <c r="I49" s="194">
        <f>IF('内訳詳細(Detail)'!I49="-","-",'内訳詳細(Detail)'!I49/'為替換算(currency conversion)'!$B$3)</f>
        <v>519.37977189179003</v>
      </c>
      <c r="J49" s="195">
        <f>IF('内訳詳細(Detail)'!J49="-","-",'内訳詳細(Detail)'!J49/'為替換算(currency conversion)'!$B$3)</f>
        <v>684.60740880384571</v>
      </c>
      <c r="K49" s="192">
        <f>IF('内訳詳細(Detail)'!K49="-","-",'内訳詳細(Detail)'!K49/'為替換算(currency conversion)'!$B$3)</f>
        <v>142.67131680648507</v>
      </c>
      <c r="L49" s="193">
        <f>IF('内訳詳細(Detail)'!L49="-","-",'内訳詳細(Detail)'!L49/'為替換算(currency conversion)'!$B$3)</f>
        <v>293.28871712696764</v>
      </c>
      <c r="M49" s="194">
        <f>IF('内訳詳細(Detail)'!M49="-","-",'内訳詳細(Detail)'!M49/'為替換算(currency conversion)'!$B$3)</f>
        <v>444.28315581110377</v>
      </c>
      <c r="N49" s="195">
        <f>IF('内訳詳細(Detail)'!N49="-","-",'内訳詳細(Detail)'!N49/'為替換算(currency conversion)'!$B$3)</f>
        <v>650.76821566594401</v>
      </c>
      <c r="O49" s="192">
        <f>IF('内訳詳細(Detail)'!O49="-","-",'内訳詳細(Detail)'!O49/'為替換算(currency conversion)'!$B$3)</f>
        <v>144.43397115656518</v>
      </c>
      <c r="P49" s="193">
        <f>IF('内訳詳細(Detail)'!P49="-","-",'内訳詳細(Detail)'!P49/'為替換算(currency conversion)'!$B$3)</f>
        <v>293.42068055424636</v>
      </c>
      <c r="Q49" s="570">
        <f>IF('内訳詳細(Detail)'!Q49="-","-",'内訳詳細(Detail)'!Q49/'為替換算(currency conversion)'!$B$3)</f>
        <v>463.42727872561034</v>
      </c>
      <c r="R49" s="670">
        <f>IF('内訳詳細(Detail)'!R49="-","-",'内訳詳細(Detail)'!R49/'為替換算(currency conversion)'!$B$3)</f>
        <v>684.44716749929307</v>
      </c>
      <c r="S49" s="192">
        <f>IF('内訳詳細(Detail)'!S49="-","-",'内訳詳細(Detail)'!S49/'為替換算(currency conversion)'!$B$3)</f>
        <v>213.92214157790553</v>
      </c>
      <c r="T49" s="193">
        <f>IF('内訳詳細(Detail)'!T49="-","-",'内訳詳細(Detail)'!T49/'為替換算(currency conversion)'!$B$3)</f>
        <v>408.57762277311713</v>
      </c>
      <c r="U49" s="570">
        <f>IF('内訳詳細(Detail)'!U49="-","-",'内訳詳細(Detail)'!U49/'為替換算(currency conversion)'!$B$3)</f>
        <v>602.59213875011778</v>
      </c>
      <c r="V49" s="747"/>
    </row>
    <row r="50" spans="1:22" s="115" customFormat="1" ht="18" customHeight="1">
      <c r="A50" s="107"/>
      <c r="B50" s="554"/>
      <c r="C50" s="559"/>
      <c r="D50" s="567" t="s">
        <v>115</v>
      </c>
      <c r="E50" s="568" t="s">
        <v>4</v>
      </c>
      <c r="F50" s="569" t="s">
        <v>116</v>
      </c>
      <c r="G50" s="131">
        <f>IF('内訳詳細(Detail)'!G50="-","-",'内訳詳細(Detail)'!G50/'為替換算(currency conversion)'!$B$3)</f>
        <v>245.13149212932416</v>
      </c>
      <c r="H50" s="159">
        <f>IF('内訳詳細(Detail)'!H50="-","-",'内訳詳細(Detail)'!H50/'為替換算(currency conversion)'!$B$3)</f>
        <v>558.98765199359036</v>
      </c>
      <c r="I50" s="159">
        <f>IF('内訳詳細(Detail)'!I50="-","-",'内訳詳細(Detail)'!I50/'為替換算(currency conversion)'!$B$3)</f>
        <v>857.38523894806292</v>
      </c>
      <c r="J50" s="134">
        <f>IF('内訳詳細(Detail)'!J50="-","-",'内訳詳細(Detail)'!J50/'為替換算(currency conversion)'!$B$3)</f>
        <v>1379.4514091808842</v>
      </c>
      <c r="K50" s="131">
        <f>IF('内訳詳細(Detail)'!K50="-","-",'内訳詳細(Detail)'!K50/'為替換算(currency conversion)'!$B$3)</f>
        <v>329.49382599679518</v>
      </c>
      <c r="L50" s="159">
        <f>IF('内訳詳細(Detail)'!L50="-","-",'内訳詳細(Detail)'!L50/'為替換算(currency conversion)'!$B$3)</f>
        <v>604.43962673201997</v>
      </c>
      <c r="M50" s="159">
        <f>IF('内訳詳細(Detail)'!M50="-","-",'内訳詳細(Detail)'!M50/'為替換算(currency conversion)'!$B$3)</f>
        <v>907.78584220944481</v>
      </c>
      <c r="N50" s="195">
        <f>IF('内訳詳細(Detail)'!N50="-","-",'内訳詳細(Detail)'!N50/'為替換算(currency conversion)'!$B$3)</f>
        <v>1463.0031105665</v>
      </c>
      <c r="O50" s="131">
        <f>IF('内訳詳細(Detail)'!O50="-","-",'内訳詳細(Detail)'!O50/'為替換算(currency conversion)'!$B$3)</f>
        <v>243.85898765199357</v>
      </c>
      <c r="P50" s="571">
        <f>IF('内訳詳細(Detail)'!P50="-","-",'内訳詳細(Detail)'!P50/'為替換算(currency conversion)'!$B$3)</f>
        <v>563.47440852106695</v>
      </c>
      <c r="Q50" s="571">
        <f>IF('内訳詳細(Detail)'!Q50="-","-",'内訳詳細(Detail)'!Q50/'為替換算(currency conversion)'!$B$3)</f>
        <v>901.81921010462816</v>
      </c>
      <c r="R50" s="670">
        <f>IF('内訳詳細(Detail)'!R50="-","-",'内訳詳細(Detail)'!R50/'為替換算(currency conversion)'!$B$3)</f>
        <v>1437.2890941653313</v>
      </c>
      <c r="S50" s="131">
        <f>IF('内訳詳細(Detail)'!S50="-","-",'内訳詳細(Detail)'!S50/'為替換算(currency conversion)'!$B$3)</f>
        <v>227.29757752851353</v>
      </c>
      <c r="T50" s="571">
        <f>IF('内訳詳細(Detail)'!T50="-","-",'内訳詳細(Detail)'!T50/'為替換算(currency conversion)'!$B$3)</f>
        <v>536.68583278348569</v>
      </c>
      <c r="U50" s="571">
        <f>IF('内訳詳細(Detail)'!U50="-","-",'内訳詳細(Detail)'!U50/'為替換算(currency conversion)'!$B$3)</f>
        <v>843.67989442925818</v>
      </c>
      <c r="V50" s="747"/>
    </row>
    <row r="51" spans="1:22" s="115" customFormat="1" ht="18" customHeight="1">
      <c r="A51" s="107"/>
      <c r="B51" s="554"/>
      <c r="C51" s="559" t="s">
        <v>71</v>
      </c>
      <c r="D51" s="567" t="s">
        <v>117</v>
      </c>
      <c r="E51" s="568" t="s">
        <v>4</v>
      </c>
      <c r="F51" s="569" t="s">
        <v>118</v>
      </c>
      <c r="G51" s="192">
        <f>IF('内訳詳細(Detail)'!G51="-","-",'内訳詳細(Detail)'!G51/'為替換算(currency conversion)'!$B$3)</f>
        <v>284.35290790837968</v>
      </c>
      <c r="H51" s="194">
        <f>IF('内訳詳細(Detail)'!H51="-","-",'内訳詳細(Detail)'!H51/'為替換算(currency conversion)'!$B$3)</f>
        <v>573.23970213969267</v>
      </c>
      <c r="I51" s="194">
        <f>IF('内訳詳細(Detail)'!I51="-","-",'内訳詳細(Detail)'!I51/'為替換算(currency conversion)'!$B$3)</f>
        <v>887.66141954943907</v>
      </c>
      <c r="J51" s="195">
        <f>IF('内訳詳細(Detail)'!J51="-","-",'内訳詳細(Detail)'!J51/'為替換算(currency conversion)'!$B$3)</f>
        <v>1275.1908756715995</v>
      </c>
      <c r="K51" s="192">
        <f>IF('内訳詳細(Detail)'!K51="-","-",'内訳詳細(Detail)'!K51/'為替換算(currency conversion)'!$B$3)</f>
        <v>335.87520030163068</v>
      </c>
      <c r="L51" s="194">
        <f>IF('内訳詳細(Detail)'!L51="-","-",'内訳詳細(Detail)'!L51/'為替換算(currency conversion)'!$B$3)</f>
        <v>684.88076161749461</v>
      </c>
      <c r="M51" s="194">
        <f>IF('内訳詳細(Detail)'!M51="-","-",'内訳詳細(Detail)'!M51/'為替換算(currency conversion)'!$B$3)</f>
        <v>1038.7689697426713</v>
      </c>
      <c r="N51" s="195">
        <f>IF('内訳詳細(Detail)'!N51="-","-",'内訳詳細(Detail)'!N51/'為替換算(currency conversion)'!$B$3)</f>
        <v>1492.2612875860118</v>
      </c>
      <c r="O51" s="192">
        <f>IF('内訳詳細(Detail)'!O51="-","-",'内訳詳細(Detail)'!O51/'為替換算(currency conversion)'!$B$3)</f>
        <v>358.0167782071826</v>
      </c>
      <c r="P51" s="570">
        <f>IF('内訳詳細(Detail)'!P51="-","-",'内訳詳細(Detail)'!P51/'為替換算(currency conversion)'!$B$3)</f>
        <v>745.32943727024224</v>
      </c>
      <c r="Q51" s="570">
        <f>IF('内訳詳細(Detail)'!Q51="-","-",'内訳詳細(Detail)'!Q51/'為替換算(currency conversion)'!$B$3)</f>
        <v>1146.3757187293807</v>
      </c>
      <c r="R51" s="670">
        <f>IF('内訳詳細(Detail)'!R51="-","-",'内訳詳細(Detail)'!R51/'為替換算(currency conversion)'!$B$3)</f>
        <v>1619.021585446319</v>
      </c>
      <c r="S51" s="192">
        <f>IF('内訳詳細(Detail)'!S51="-","-",'内訳詳細(Detail)'!S51/'為替換算(currency conversion)'!$B$3)</f>
        <v>386.3889150721086</v>
      </c>
      <c r="T51" s="570">
        <f>IF('内訳詳細(Detail)'!T51="-","-",'内訳詳細(Detail)'!T51/'為替換算(currency conversion)'!$B$3)</f>
        <v>791.61089640870955</v>
      </c>
      <c r="U51" s="570">
        <f>IF('内訳詳細(Detail)'!U51="-","-",'内訳詳細(Detail)'!U51/'為替換算(currency conversion)'!$B$3)</f>
        <v>1248.0912432840041</v>
      </c>
      <c r="V51" s="747"/>
    </row>
    <row r="52" spans="1:22" s="115" customFormat="1" ht="18" customHeight="1">
      <c r="A52" s="107"/>
      <c r="B52" s="554"/>
      <c r="C52" s="559"/>
      <c r="D52" s="560" t="s">
        <v>119</v>
      </c>
      <c r="E52" s="561" t="s">
        <v>4</v>
      </c>
      <c r="F52" s="562" t="s">
        <v>120</v>
      </c>
      <c r="G52" s="131">
        <f>IF('内訳詳細(Detail)'!G52="-","-",'内訳詳細(Detail)'!G52/'為替換算(currency conversion)'!$B$3)</f>
        <v>16.240927514374587</v>
      </c>
      <c r="H52" s="159">
        <f>IF('内訳詳細(Detail)'!H52="-","-",'内訳詳細(Detail)'!H52/'為替換算(currency conversion)'!$B$3)</f>
        <v>34.037138278819867</v>
      </c>
      <c r="I52" s="159">
        <f>IF('内訳詳細(Detail)'!I52="-","-",'内訳詳細(Detail)'!I52/'為替換算(currency conversion)'!$B$3)</f>
        <v>52.229239325101325</v>
      </c>
      <c r="J52" s="134">
        <f>IF('内訳詳細(Detail)'!J52="-","-",'内訳詳細(Detail)'!J52/'為替換算(currency conversion)'!$B$3)</f>
        <v>70.751248939579597</v>
      </c>
      <c r="K52" s="131">
        <f>IF('内訳詳細(Detail)'!K52="-","-",'内訳詳細(Detail)'!K52/'為替換算(currency conversion)'!$B$3)</f>
        <v>18.314638514468847</v>
      </c>
      <c r="L52" s="159">
        <f>IF('内訳詳細(Detail)'!L52="-","-",'内訳詳細(Detail)'!L52/'為替換算(currency conversion)'!$B$3)</f>
        <v>37.628428692619472</v>
      </c>
      <c r="M52" s="159">
        <f>IF('内訳詳細(Detail)'!M52="-","-",'内訳詳細(Detail)'!M52/'為替換算(currency conversion)'!$B$3)</f>
        <v>58.148741634461302</v>
      </c>
      <c r="N52" s="134">
        <f>IF('内訳詳細(Detail)'!N52="-","-",'内訳詳細(Detail)'!N52/'為替換算(currency conversion)'!$B$3)</f>
        <v>79.988688849090394</v>
      </c>
      <c r="O52" s="131">
        <f>IF('内訳詳細(Detail)'!O52="-","-",'内訳詳細(Detail)'!O52/'為替換算(currency conversion)'!$B$3)</f>
        <v>20.558016778207183</v>
      </c>
      <c r="P52" s="571">
        <f>IF('内訳詳細(Detail)'!P52="-","-",'内訳詳細(Detail)'!P52/'為替換算(currency conversion)'!$B$3)</f>
        <v>42.699594683759074</v>
      </c>
      <c r="Q52" s="571">
        <f>IF('内訳詳細(Detail)'!Q52="-","-",'内訳詳細(Detail)'!Q52/'為替換算(currency conversion)'!$B$3)</f>
        <v>64.105947780186625</v>
      </c>
      <c r="R52" s="200">
        <f>IF('内訳詳細(Detail)'!R52="-","-",'内訳詳細(Detail)'!R52/'為替換算(currency conversion)'!$B$3)</f>
        <v>88.264680931284758</v>
      </c>
      <c r="S52" s="131">
        <f>IF('内訳詳細(Detail)'!S52="-","-",'内訳詳細(Detail)'!S52/'為替換算(currency conversion)'!$B$3)</f>
        <v>22.989914223772267</v>
      </c>
      <c r="T52" s="571">
        <f>IF('内訳詳細(Detail)'!T52="-","-",'内訳詳細(Detail)'!T52/'為替換算(currency conversion)'!$B$3)</f>
        <v>45.678197756621735</v>
      </c>
      <c r="U52" s="571">
        <f>IF('内訳詳細(Detail)'!U52="-","-",'内訳詳細(Detail)'!U52/'為替換算(currency conversion)'!$B$3)</f>
        <v>67.640682439438208</v>
      </c>
      <c r="V52" s="720"/>
    </row>
    <row r="53" spans="1:22" s="115" customFormat="1" ht="18" customHeight="1">
      <c r="A53" s="107"/>
      <c r="B53" s="848" t="s">
        <v>19</v>
      </c>
      <c r="C53" s="849"/>
      <c r="D53" s="849"/>
      <c r="E53" s="572" t="s">
        <v>31</v>
      </c>
      <c r="F53" s="573" t="s">
        <v>33</v>
      </c>
      <c r="G53" s="138">
        <f>IF('内訳詳細(Detail)'!G53="-","-",'内訳詳細(Detail)'!G53/'為替換算(currency conversion)'!$B$3)</f>
        <v>1100.4524460363841</v>
      </c>
      <c r="H53" s="155">
        <f>IF('内訳詳細(Detail)'!H53="-","-",'内訳詳細(Detail)'!H53/'為替換算(currency conversion)'!$B$3)</f>
        <v>2244.8487133565841</v>
      </c>
      <c r="I53" s="155">
        <f>IF('内訳詳細(Detail)'!I53="-","-",'内訳詳細(Detail)'!I53/'為替換算(currency conversion)'!$B$3)</f>
        <v>3424.2624187011029</v>
      </c>
      <c r="J53" s="141">
        <f>IF('内訳詳細(Detail)'!J53="-","-",'内訳詳細(Detail)'!J53/'為替換算(currency conversion)'!$B$3)</f>
        <v>4679.3005938354227</v>
      </c>
      <c r="K53" s="138">
        <f>IF('内訳詳細(Detail)'!K53="-","-",'内訳詳細(Detail)'!K53/'為替換算(currency conversion)'!$B$3)</f>
        <v>1097.2570459044207</v>
      </c>
      <c r="L53" s="155">
        <f>IF('内訳詳細(Detail)'!L53="-","-",'内訳詳細(Detail)'!L53/'為替換算(currency conversion)'!$B$3)</f>
        <v>2223.2067112828731</v>
      </c>
      <c r="M53" s="155">
        <f>IF('内訳詳細(Detail)'!M53="-","-",'内訳詳細(Detail)'!M53/'為替換算(currency conversion)'!$B$3)</f>
        <v>3324.3755302101986</v>
      </c>
      <c r="N53" s="141">
        <f>IF('内訳詳細(Detail)'!N53="-","-",'内訳詳細(Detail)'!N53/'為替換算(currency conversion)'!$B$3)</f>
        <v>4633.6035441606182</v>
      </c>
      <c r="O53" s="138">
        <f>IF('内訳詳細(Detail)'!O53="-","-",'内訳詳細(Detail)'!O53/'為替換算(currency conversion)'!$B$3)</f>
        <v>1159.1950230935997</v>
      </c>
      <c r="P53" s="574">
        <f>IF('内訳詳細(Detail)'!P53="-","-",'内訳詳細(Detail)'!P53/'為替換算(currency conversion)'!$B$3)</f>
        <v>2334.2445093788292</v>
      </c>
      <c r="Q53" s="574">
        <f>IF('内訳詳細(Detail)'!Q53="-","-",'内訳詳細(Detail)'!Q53/'為替換算(currency conversion)'!$B$3)</f>
        <v>3494.2124611179188</v>
      </c>
      <c r="R53" s="671">
        <f>IF('内訳詳細(Detail)'!R53="-","-",'内訳詳細(Detail)'!R53/'為替換算(currency conversion)'!$B$3)</f>
        <v>4764.5866716938444</v>
      </c>
      <c r="S53" s="138">
        <f>IF('内訳詳細(Detail)'!S53="-","-",'内訳詳細(Detail)'!S53/'為替換算(currency conversion)'!$B$3)</f>
        <v>1130.973701574135</v>
      </c>
      <c r="T53" s="574">
        <f>IF('内訳詳細(Detail)'!T53="-","-",'内訳詳細(Detail)'!T53/'為替換算(currency conversion)'!$B$3)</f>
        <v>2306.004335941182</v>
      </c>
      <c r="U53" s="574">
        <f>IF('内訳詳細(Detail)'!U53="-","-",'内訳詳細(Detail)'!U53/'為替換算(currency conversion)'!$B$3)</f>
        <v>3533.9334527288152</v>
      </c>
      <c r="V53" s="748"/>
    </row>
    <row r="54" spans="1:22" s="115" customFormat="1" ht="18" customHeight="1">
      <c r="A54" s="107"/>
      <c r="B54" s="575"/>
      <c r="C54" s="555" t="s">
        <v>68</v>
      </c>
      <c r="D54" s="556" t="s">
        <v>111</v>
      </c>
      <c r="E54" s="557" t="s">
        <v>4</v>
      </c>
      <c r="F54" s="558" t="s">
        <v>112</v>
      </c>
      <c r="G54" s="186"/>
      <c r="H54" s="187"/>
      <c r="I54" s="188"/>
      <c r="J54" s="126"/>
      <c r="K54" s="121">
        <f>IF('内訳詳細(Detail)'!K54="-","-",'内訳詳細(Detail)'!K54/'為替換算(currency conversion)'!$B$3)</f>
        <v>5.4670562729757748</v>
      </c>
      <c r="L54" s="122">
        <f>IF('内訳詳細(Detail)'!L54="-","-",'内訳詳細(Detail)'!L54/'為替換算(currency conversion)'!$B$3)</f>
        <v>14.798755773399943</v>
      </c>
      <c r="M54" s="123">
        <f>IF('内訳詳細(Detail)'!M54="-","-",'内訳詳細(Detail)'!M54/'為替換算(currency conversion)'!$B$3)</f>
        <v>25.855405787538881</v>
      </c>
      <c r="N54" s="124">
        <f>IF('内訳詳細(Detail)'!N54="-","-",'内訳詳細(Detail)'!N54/'為替換算(currency conversion)'!$B$3)</f>
        <v>89.018757658591753</v>
      </c>
      <c r="O54" s="121">
        <f>IF('内訳詳細(Detail)'!O54="-","-",'内訳詳細(Detail)'!O54/'為替換算(currency conversion)'!$B$3)</f>
        <v>9.4071071731548681</v>
      </c>
      <c r="P54" s="122">
        <f>IF('内訳詳細(Detail)'!P54="-","-",'内訳詳細(Detail)'!P54/'為替換算(currency conversion)'!$B$3)</f>
        <v>46.630219624846823</v>
      </c>
      <c r="Q54" s="566">
        <f>IF('内訳詳細(Detail)'!Q54="-","-",'内訳詳細(Detail)'!Q54/'為替換算(currency conversion)'!$B$3)</f>
        <v>60.976529361862568</v>
      </c>
      <c r="R54" s="669">
        <f>IF('内訳詳細(Detail)'!R54="-","-",'内訳詳細(Detail)'!R54/'為替換算(currency conversion)'!$B$3)</f>
        <v>130.94542369686116</v>
      </c>
      <c r="S54" s="121">
        <f>IF('内訳詳細(Detail)'!S54="-","-",'内訳詳細(Detail)'!S54/'為替換算(currency conversion)'!$B$3)</f>
        <v>5.5236120275238001</v>
      </c>
      <c r="T54" s="122">
        <f>IF('内訳詳細(Detail)'!T54="-","-",'内訳詳細(Detail)'!T54/'為替換算(currency conversion)'!$B$3)</f>
        <v>21.660853991893674</v>
      </c>
      <c r="U54" s="566">
        <f>IF('内訳詳細(Detail)'!U54="-","-",'内訳詳細(Detail)'!U54/'為替換算(currency conversion)'!$B$3)</f>
        <v>38.335375624469791</v>
      </c>
      <c r="V54" s="746"/>
    </row>
    <row r="55" spans="1:22" s="115" customFormat="1" ht="18" customHeight="1">
      <c r="A55" s="107"/>
      <c r="B55" s="554"/>
      <c r="C55" s="559"/>
      <c r="D55" s="567" t="s">
        <v>113</v>
      </c>
      <c r="E55" s="568" t="s">
        <v>4</v>
      </c>
      <c r="F55" s="569" t="s">
        <v>114</v>
      </c>
      <c r="G55" s="192">
        <f>IF('内訳詳細(Detail)'!G55="-","-",'内訳詳細(Detail)'!G55/'為替換算(currency conversion)'!$B$3)</f>
        <v>601.27250447733059</v>
      </c>
      <c r="H55" s="193">
        <f>IF('内訳詳細(Detail)'!H55="-","-",'内訳詳細(Detail)'!H55/'為替換算(currency conversion)'!$B$3)</f>
        <v>1222.5845979828448</v>
      </c>
      <c r="I55" s="194">
        <f>IF('内訳詳細(Detail)'!I55="-","-",'内訳詳細(Detail)'!I55/'為替換算(currency conversion)'!$B$3)</f>
        <v>1865.3596003393345</v>
      </c>
      <c r="J55" s="195">
        <f>IF('内訳詳細(Detail)'!J55="-","-",'内訳詳細(Detail)'!J55/'為替換算(currency conversion)'!$B$3)</f>
        <v>2521.2461117918747</v>
      </c>
      <c r="K55" s="192">
        <f>IF('内訳詳細(Detail)'!K55="-","-",'内訳詳細(Detail)'!K55/'為替換算(currency conversion)'!$B$3)</f>
        <v>616.27863135073994</v>
      </c>
      <c r="L55" s="193">
        <f>IF('内訳詳細(Detail)'!L55="-","-",'内訳詳細(Detail)'!L55/'為替換算(currency conversion)'!$B$3)</f>
        <v>1246.5548119521161</v>
      </c>
      <c r="M55" s="194">
        <f>IF('内訳詳細(Detail)'!M55="-","-",'内訳詳細(Detail)'!M55/'為替換算(currency conversion)'!$B$3)</f>
        <v>1869.0828541804128</v>
      </c>
      <c r="N55" s="195">
        <f>IF('内訳詳細(Detail)'!N55="-","-",'内訳詳細(Detail)'!N55/'為替換算(currency conversion)'!$B$3)</f>
        <v>2530.4929776604768</v>
      </c>
      <c r="O55" s="192">
        <f>IF('内訳詳細(Detail)'!O55="-","-",'内訳詳細(Detail)'!O55/'為替換算(currency conversion)'!$B$3)</f>
        <v>639.12715618814207</v>
      </c>
      <c r="P55" s="193">
        <f>IF('内訳詳細(Detail)'!P55="-","-",'内訳詳細(Detail)'!P55/'為替換算(currency conversion)'!$B$3)</f>
        <v>1282.9578659628617</v>
      </c>
      <c r="Q55" s="570">
        <f>IF('内訳詳細(Detail)'!Q55="-","-",'内訳詳細(Detail)'!Q55/'為替換算(currency conversion)'!$B$3)</f>
        <v>1945.546234329343</v>
      </c>
      <c r="R55" s="670">
        <f>IF('内訳詳細(Detail)'!R55="-","-",'内訳詳細(Detail)'!R55/'為替換算(currency conversion)'!$B$3)</f>
        <v>2645.8478650202655</v>
      </c>
      <c r="S55" s="192">
        <f>IF('内訳詳細(Detail)'!S55="-","-",'内訳詳細(Detail)'!S55/'為替換算(currency conversion)'!$B$3)</f>
        <v>632.69865208784995</v>
      </c>
      <c r="T55" s="193">
        <f>IF('内訳詳細(Detail)'!T55="-","-",'内訳詳細(Detail)'!T55/'為替換算(currency conversion)'!$B$3)</f>
        <v>1283.3726081628806</v>
      </c>
      <c r="U55" s="570">
        <f>IF('内訳詳細(Detail)'!U55="-","-",'内訳詳細(Detail)'!U55/'為替換算(currency conversion)'!$B$3)</f>
        <v>1967.471015175794</v>
      </c>
      <c r="V55" s="747"/>
    </row>
    <row r="56" spans="1:22" s="115" customFormat="1" ht="18" customHeight="1">
      <c r="A56" s="107"/>
      <c r="B56" s="554"/>
      <c r="C56" s="559"/>
      <c r="D56" s="567" t="s">
        <v>115</v>
      </c>
      <c r="E56" s="568" t="s">
        <v>4</v>
      </c>
      <c r="F56" s="576" t="s">
        <v>116</v>
      </c>
      <c r="G56" s="131">
        <f>IF('内訳詳細(Detail)'!G56="-","-",'内訳詳細(Detail)'!G56/'為替換算(currency conversion)'!$B$3)</f>
        <v>235.18710528796305</v>
      </c>
      <c r="H56" s="159">
        <f>IF('内訳詳細(Detail)'!H56="-","-",'内訳詳細(Detail)'!H56/'為替換算(currency conversion)'!$B$3)</f>
        <v>477.43425393533789</v>
      </c>
      <c r="I56" s="159">
        <f>IF('内訳詳細(Detail)'!I56="-","-",'内訳詳細(Detail)'!I56/'為替換算(currency conversion)'!$B$3)</f>
        <v>723.21613724196436</v>
      </c>
      <c r="J56" s="134">
        <f>IF('内訳詳細(Detail)'!J56="-","-",'内訳詳細(Detail)'!J56/'為替換算(currency conversion)'!$B$3)</f>
        <v>1014.6196625506645</v>
      </c>
      <c r="K56" s="131">
        <f>IF('内訳詳細(Detail)'!K56="-","-",'内訳詳細(Detail)'!K56/'為替換算(currency conversion)'!$B$3)</f>
        <v>192.67602978603071</v>
      </c>
      <c r="L56" s="159">
        <f>IF('内訳詳細(Detail)'!L56="-","-",'内訳詳細(Detail)'!L56/'為替換算(currency conversion)'!$B$3)</f>
        <v>384.62626072202846</v>
      </c>
      <c r="M56" s="159">
        <f>IF('内訳詳細(Detail)'!M56="-","-",'内訳詳細(Detail)'!M56/'為替換算(currency conversion)'!$B$3)</f>
        <v>570.11028372136866</v>
      </c>
      <c r="N56" s="195">
        <f>IF('内訳詳細(Detail)'!N56="-","-",'内訳詳細(Detail)'!N56/'為替換算(currency conversion)'!$B$3)</f>
        <v>854.89678574794982</v>
      </c>
      <c r="O56" s="131">
        <f>IF('内訳詳細(Detail)'!O56="-","-",'内訳詳細(Detail)'!O56/'為替換算(currency conversion)'!$B$3)</f>
        <v>213.99754925063624</v>
      </c>
      <c r="P56" s="571">
        <f>IF('内訳詳細(Detail)'!P56="-","-",'内訳詳細(Detail)'!P56/'為替換算(currency conversion)'!$B$3)</f>
        <v>410.82100103685548</v>
      </c>
      <c r="Q56" s="571">
        <f>IF('内訳詳細(Detail)'!Q56="-","-",'内訳詳細(Detail)'!Q56/'為替換算(currency conversion)'!$B$3)</f>
        <v>593.81657083608252</v>
      </c>
      <c r="R56" s="670">
        <f>IF('内訳詳細(Detail)'!R56="-","-",'内訳詳細(Detail)'!R56/'為替換算(currency conversion)'!$B$3)</f>
        <v>782.33575266283344</v>
      </c>
      <c r="S56" s="131">
        <f>IF('内訳詳細(Detail)'!S56="-","-",'内訳詳細(Detail)'!S56/'為替換算(currency conversion)'!$B$3)</f>
        <v>183.66481289471204</v>
      </c>
      <c r="T56" s="571">
        <f>IF('内訳詳細(Detail)'!T56="-","-",'内訳詳細(Detail)'!T56/'為替換算(currency conversion)'!$B$3)</f>
        <v>372.47619945329438</v>
      </c>
      <c r="U56" s="571">
        <f>IF('内訳詳細(Detail)'!U56="-","-",'内訳詳細(Detail)'!U56/'為替換算(currency conversion)'!$B$3)</f>
        <v>578.73503628994251</v>
      </c>
      <c r="V56" s="747"/>
    </row>
    <row r="57" spans="1:22" s="115" customFormat="1" ht="18" customHeight="1">
      <c r="A57" s="107"/>
      <c r="B57" s="554"/>
      <c r="C57" s="559" t="s">
        <v>71</v>
      </c>
      <c r="D57" s="567" t="s">
        <v>117</v>
      </c>
      <c r="E57" s="568" t="s">
        <v>4</v>
      </c>
      <c r="F57" s="576" t="s">
        <v>118</v>
      </c>
      <c r="G57" s="192">
        <f>IF('内訳詳細(Detail)'!G57="-","-",'内訳詳細(Detail)'!G57/'為替換算(currency conversion)'!$B$3)</f>
        <v>251.68253369780373</v>
      </c>
      <c r="H57" s="194">
        <f>IF('内訳詳細(Detail)'!H57="-","-",'内訳詳細(Detail)'!H57/'為替換算(currency conversion)'!$B$3)</f>
        <v>520.12442266000562</v>
      </c>
      <c r="I57" s="194">
        <f>IF('内訳詳細(Detail)'!I57="-","-",'内訳詳細(Detail)'!I57/'為替換算(currency conversion)'!$B$3)</f>
        <v>798.38816099538121</v>
      </c>
      <c r="J57" s="195">
        <f>IF('内訳詳細(Detail)'!J57="-","-",'内訳詳細(Detail)'!J57/'為替換算(currency conversion)'!$B$3)</f>
        <v>1092.4403808087472</v>
      </c>
      <c r="K57" s="192">
        <f>IF('内訳詳細(Detail)'!K57="-","-",'内訳詳細(Detail)'!K57/'為替換算(currency conversion)'!$B$3)</f>
        <v>271.75040060326137</v>
      </c>
      <c r="L57" s="194">
        <f>IF('内訳詳細(Detail)'!L57="-","-",'内訳詳細(Detail)'!L57/'為替換算(currency conversion)'!$B$3)</f>
        <v>554.3595060797436</v>
      </c>
      <c r="M57" s="194">
        <f>IF('内訳詳細(Detail)'!M57="-","-",'内訳詳細(Detail)'!M57/'為替換算(currency conversion)'!$B$3)</f>
        <v>823.82882458290123</v>
      </c>
      <c r="N57" s="195">
        <f>IF('内訳詳細(Detail)'!N57="-","-",'内訳詳細(Detail)'!N57/'為替換算(currency conversion)'!$B$3)</f>
        <v>1109.4165331322461</v>
      </c>
      <c r="O57" s="192">
        <f>IF('内訳詳細(Detail)'!O57="-","-",'内訳詳細(Detail)'!O57/'為替換算(currency conversion)'!$B$3)</f>
        <v>284.20209256291827</v>
      </c>
      <c r="P57" s="570">
        <f>IF('内訳詳細(Detail)'!P57="-","-",'内訳詳細(Detail)'!P57/'為替換算(currency conversion)'!$B$3)</f>
        <v>567.83862758035627</v>
      </c>
      <c r="Q57" s="570">
        <f>IF('内訳詳細(Detail)'!Q57="-","-",'内訳詳細(Detail)'!Q57/'為替換算(currency conversion)'!$B$3)</f>
        <v>854.13328306155154</v>
      </c>
      <c r="R57" s="670">
        <f>IF('内訳詳細(Detail)'!R57="-","-",'内訳詳細(Detail)'!R57/'為替換算(currency conversion)'!$B$3)</f>
        <v>1149.7879159204449</v>
      </c>
      <c r="S57" s="192">
        <f>IF('内訳詳細(Detail)'!S57="-","-",'内訳詳細(Detail)'!S57/'為替換算(currency conversion)'!$B$3)</f>
        <v>297.21934206805543</v>
      </c>
      <c r="T57" s="570">
        <f>IF('内訳詳細(Detail)'!T57="-","-",'内訳詳細(Detail)'!T57/'為替換算(currency conversion)'!$B$3)</f>
        <v>603.45932698652086</v>
      </c>
      <c r="U57" s="570">
        <f>IF('内訳詳細(Detail)'!U57="-","-",'内訳詳細(Detail)'!U57/'為替換算(currency conversion)'!$B$3)</f>
        <v>911.98039400509003</v>
      </c>
      <c r="V57" s="747"/>
    </row>
    <row r="58" spans="1:22" s="115" customFormat="1" ht="18" customHeight="1">
      <c r="A58" s="107"/>
      <c r="B58" s="554"/>
      <c r="C58" s="559"/>
      <c r="D58" s="560" t="s">
        <v>119</v>
      </c>
      <c r="E58" s="561" t="s">
        <v>4</v>
      </c>
      <c r="F58" s="577" t="s">
        <v>120</v>
      </c>
      <c r="G58" s="131">
        <f>IF('内訳詳細(Detail)'!G58="-","-",'内訳詳細(Detail)'!G58/'為替換算(currency conversion)'!$B$3)</f>
        <v>12.310302573286831</v>
      </c>
      <c r="H58" s="159">
        <f>IF('内訳詳細(Detail)'!H58="-","-",'内訳詳細(Detail)'!H58/'為替換算(currency conversion)'!$B$3)</f>
        <v>24.705438778395703</v>
      </c>
      <c r="I58" s="159">
        <f>IF('内訳詳細(Detail)'!I58="-","-",'内訳詳細(Detail)'!I58/'為替換算(currency conversion)'!$B$3)</f>
        <v>37.307946083513997</v>
      </c>
      <c r="J58" s="134">
        <f>IF('内訳詳細(Detail)'!J58="-","-",'内訳詳細(Detail)'!J58/'為替換算(currency conversion)'!$B$3)</f>
        <v>50.994438684136107</v>
      </c>
      <c r="K58" s="131">
        <f>IF('内訳詳細(Detail)'!K58="-","-",'内訳詳細(Detail)'!K58/'為替換算(currency conversion)'!$B$3)</f>
        <v>11.075501932321613</v>
      </c>
      <c r="L58" s="159">
        <f>IF('内訳詳細(Detail)'!L58="-","-",'内訳詳細(Detail)'!L58/'為替換算(currency conversion)'!$B$3)</f>
        <v>22.867376755584878</v>
      </c>
      <c r="M58" s="159">
        <f>IF('内訳詳細(Detail)'!M58="-","-",'内訳詳細(Detail)'!M58/'為替換算(currency conversion)'!$B$3)</f>
        <v>35.507587897068525</v>
      </c>
      <c r="N58" s="134">
        <f>IF('内訳詳細(Detail)'!N58="-","-",'内訳詳細(Detail)'!N58/'為替換算(currency conversion)'!$B$3)</f>
        <v>49.778489961353564</v>
      </c>
      <c r="O58" s="131">
        <f>IF('内訳詳細(Detail)'!O58="-","-",'内訳詳細(Detail)'!O58/'為替換算(currency conversion)'!$B$3)</f>
        <v>12.451691959656895</v>
      </c>
      <c r="P58" s="571">
        <f>IF('内訳詳細(Detail)'!P58="-","-",'内訳詳細(Detail)'!P58/'為替換算(currency conversion)'!$B$3)</f>
        <v>26.006221133000281</v>
      </c>
      <c r="Q58" s="571">
        <f>IF('内訳詳細(Detail)'!Q58="-","-",'内訳詳細(Detail)'!Q58/'為替換算(currency conversion)'!$B$3)</f>
        <v>39.739843529079081</v>
      </c>
      <c r="R58" s="200">
        <f>IF('内訳詳細(Detail)'!R58="-","-",'内訳詳細(Detail)'!R58/'為替換算(currency conversion)'!$B$3)</f>
        <v>55.679140352530865</v>
      </c>
      <c r="S58" s="131">
        <f>IF('内訳詳細(Detail)'!S58="-","-",'内訳詳細(Detail)'!S58/'為替換算(currency conversion)'!$B$3)</f>
        <v>11.876708455085305</v>
      </c>
      <c r="T58" s="571">
        <f>IF('内訳詳細(Detail)'!T58="-","-",'内訳詳細(Detail)'!T58/'為替換算(currency conversion)'!$B$3)</f>
        <v>25.025921387501178</v>
      </c>
      <c r="U58" s="571">
        <f>IF('内訳詳細(Detail)'!U58="-","-",'内訳詳細(Detail)'!U58/'為替換算(currency conversion)'!$B$3)</f>
        <v>37.421057592610047</v>
      </c>
      <c r="V58" s="720"/>
    </row>
    <row r="59" spans="1:22" s="115" customFormat="1" ht="18" customHeight="1">
      <c r="A59" s="107"/>
      <c r="B59" s="848" t="s">
        <v>21</v>
      </c>
      <c r="C59" s="849"/>
      <c r="D59" s="849"/>
      <c r="E59" s="572" t="s">
        <v>4</v>
      </c>
      <c r="F59" s="578" t="s">
        <v>34</v>
      </c>
      <c r="G59" s="138">
        <f>IF('内訳詳細(Detail)'!G59="-","-",'内訳詳細(Detail)'!G59/'為替換算(currency conversion)'!$B$3)</f>
        <v>719.31379017815061</v>
      </c>
      <c r="H59" s="155">
        <f>IF('内訳詳細(Detail)'!H59="-","-",'内訳詳細(Detail)'!H59/'為替換算(currency conversion)'!$B$3)</f>
        <v>1478.0280893580921</v>
      </c>
      <c r="I59" s="155">
        <f>IF('内訳詳細(Detail)'!I59="-","-",'内訳詳細(Detail)'!I59/'為替換算(currency conversion)'!$B$3)</f>
        <v>2303.7703836365349</v>
      </c>
      <c r="J59" s="141">
        <f>IF('内訳詳細(Detail)'!J59="-","-",'内訳詳細(Detail)'!J59/'為替換算(currency conversion)'!$B$3)</f>
        <v>3206.5793194457533</v>
      </c>
      <c r="K59" s="138">
        <f>IF('内訳詳細(Detail)'!K59="-","-",'内訳詳細(Detail)'!K59/'為替換算(currency conversion)'!$B$3)</f>
        <v>818.40889810538215</v>
      </c>
      <c r="L59" s="155">
        <f>IF('内訳詳細(Detail)'!L59="-","-",'内訳詳細(Detail)'!L59/'為替換算(currency conversion)'!$B$3)</f>
        <v>1705.448204354793</v>
      </c>
      <c r="M59" s="155">
        <f>IF('内訳詳細(Detail)'!M59="-","-",'内訳詳細(Detail)'!M59/'為替換算(currency conversion)'!$B$3)</f>
        <v>2583.3631822037892</v>
      </c>
      <c r="N59" s="141">
        <f>IF('内訳詳細(Detail)'!N59="-","-",'内訳詳細(Detail)'!N59/'為替換算(currency conversion)'!$B$3)</f>
        <v>3574.644170044302</v>
      </c>
      <c r="O59" s="138">
        <f>IF('内訳詳細(Detail)'!O59="-","-",'内訳詳細(Detail)'!O59/'為替換算(currency conversion)'!$B$3)</f>
        <v>922.2452634555566</v>
      </c>
      <c r="P59" s="574">
        <f>IF('内訳詳細(Detail)'!P59="-","-",'内訳詳細(Detail)'!P59/'為替換算(currency conversion)'!$B$3)</f>
        <v>1955.2643981525121</v>
      </c>
      <c r="Q59" s="574">
        <f>IF('内訳詳細(Detail)'!Q59="-","-",'内訳詳細(Detail)'!Q59/'為替換算(currency conversion)'!$B$3)</f>
        <v>2970.4119144122915</v>
      </c>
      <c r="R59" s="671">
        <f>IF('内訳詳細(Detail)'!R59="-","-",'内訳詳細(Detail)'!R59/'為替換算(currency conversion)'!$B$3)</f>
        <v>4034.1408238288245</v>
      </c>
      <c r="S59" s="138">
        <f>IF('内訳詳細(Detail)'!S59="-","-",'内訳詳細(Detail)'!S59/'為替換算(currency conversion)'!$B$3)</f>
        <v>937.28909416533133</v>
      </c>
      <c r="T59" s="574">
        <f>IF('内訳詳細(Detail)'!T59="-","-",'内訳詳細(Detail)'!T59/'為替換算(currency conversion)'!$B$3)</f>
        <v>1927.1090583466867</v>
      </c>
      <c r="U59" s="574">
        <f>IF('内訳詳細(Detail)'!U59="-","-",'内訳詳細(Detail)'!U59/'為替換算(currency conversion)'!$B$3)</f>
        <v>2923.6120275238004</v>
      </c>
      <c r="V59" s="748"/>
    </row>
    <row r="60" spans="1:22" s="115" customFormat="1" ht="18" customHeight="1">
      <c r="A60" s="107"/>
      <c r="B60" s="575"/>
      <c r="C60" s="555" t="s">
        <v>68</v>
      </c>
      <c r="D60" s="556" t="s">
        <v>111</v>
      </c>
      <c r="E60" s="557" t="s">
        <v>4</v>
      </c>
      <c r="F60" s="558" t="s">
        <v>112</v>
      </c>
      <c r="G60" s="186"/>
      <c r="H60" s="187"/>
      <c r="I60" s="188"/>
      <c r="J60" s="126"/>
      <c r="K60" s="121">
        <f>IF('内訳詳細(Detail)'!K60="-","-",'内訳詳細(Detail)'!K60/'為替換算(currency conversion)'!$B$3)</f>
        <v>36.195682910736167</v>
      </c>
      <c r="L60" s="122">
        <f>IF('内訳詳細(Detail)'!L60="-","-",'内訳詳細(Detail)'!L60/'為替換算(currency conversion)'!$B$3)</f>
        <v>73.531906871524171</v>
      </c>
      <c r="M60" s="123">
        <f>IF('内訳詳細(Detail)'!M60="-","-",'内訳詳細(Detail)'!M60/'為替換算(currency conversion)'!$B$3)</f>
        <v>104.33594118201526</v>
      </c>
      <c r="N60" s="124">
        <f>IF('内訳詳細(Detail)'!N60="-","-",'内訳詳細(Detail)'!N60/'為替換算(currency conversion)'!$B$3)</f>
        <v>153.44518804788387</v>
      </c>
      <c r="O60" s="121">
        <f>IF('内訳詳細(Detail)'!O60="-","-",'内訳詳細(Detail)'!O60/'為替換算(currency conversion)'!$B$3)</f>
        <v>46.253181261193326</v>
      </c>
      <c r="P60" s="122">
        <f>IF('内訳詳細(Detail)'!P60="-","-",'内訳詳細(Detail)'!P60/'為替換算(currency conversion)'!$B$3)</f>
        <v>97.115656518050713</v>
      </c>
      <c r="Q60" s="566">
        <f>IF('内訳詳細(Detail)'!Q60="-","-",'内訳詳細(Detail)'!Q60/'為替換算(currency conversion)'!$B$3)</f>
        <v>144.12291450655104</v>
      </c>
      <c r="R60" s="669">
        <f>IF('内訳詳細(Detail)'!R60="-","-",'内訳詳細(Detail)'!R60/'為替換算(currency conversion)'!$B$3)</f>
        <v>207.17315486850785</v>
      </c>
      <c r="S60" s="121">
        <f>IF('内訳詳細(Detail)'!S60="-","-",'内訳詳細(Detail)'!S60/'為替換算(currency conversion)'!$B$3)</f>
        <v>39.655009897257045</v>
      </c>
      <c r="T60" s="122">
        <f>IF('内訳詳細(Detail)'!T60="-","-",'内訳詳細(Detail)'!T60/'為替換算(currency conversion)'!$B$3)</f>
        <v>85.50287491752286</v>
      </c>
      <c r="U60" s="566">
        <f>IF('内訳詳細(Detail)'!U60="-","-",'内訳詳細(Detail)'!U60/'為替換算(currency conversion)'!$B$3)</f>
        <v>133.02856065604675</v>
      </c>
      <c r="V60" s="746"/>
    </row>
    <row r="61" spans="1:22" s="115" customFormat="1" ht="18" customHeight="1">
      <c r="A61" s="107"/>
      <c r="B61" s="554"/>
      <c r="C61" s="559"/>
      <c r="D61" s="567" t="s">
        <v>113</v>
      </c>
      <c r="E61" s="568" t="s">
        <v>4</v>
      </c>
      <c r="F61" s="569" t="s">
        <v>114</v>
      </c>
      <c r="G61" s="192">
        <f>IF('内訳詳細(Detail)'!G61="-","-",'内訳詳細(Detail)'!G61/'為替換算(currency conversion)'!$B$3)</f>
        <v>178.10349703082289</v>
      </c>
      <c r="H61" s="193">
        <f>IF('内訳詳細(Detail)'!H61="-","-",'内訳詳細(Detail)'!H61/'為替換算(currency conversion)'!$B$3)</f>
        <v>355.66971439343951</v>
      </c>
      <c r="I61" s="194">
        <f>IF('内訳詳細(Detail)'!I61="-","-",'内訳詳細(Detail)'!I61/'為替換算(currency conversion)'!$B$3)</f>
        <v>539.58902818361764</v>
      </c>
      <c r="J61" s="195">
        <f>IF('内訳詳細(Detail)'!J61="-","-",'内訳詳細(Detail)'!J61/'為替換算(currency conversion)'!$B$3)</f>
        <v>743.85898765199352</v>
      </c>
      <c r="K61" s="192">
        <f>IF('内訳詳細(Detail)'!K61="-","-",'内訳詳細(Detail)'!K61/'為替換算(currency conversion)'!$B$3)</f>
        <v>199.99057404090865</v>
      </c>
      <c r="L61" s="193">
        <f>IF('内訳詳細(Detail)'!L61="-","-",'内訳詳細(Detail)'!L61/'為替換算(currency conversion)'!$B$3)</f>
        <v>402.85606560467528</v>
      </c>
      <c r="M61" s="194">
        <f>IF('内訳詳細(Detail)'!M61="-","-",'内訳詳細(Detail)'!M61/'為替換算(currency conversion)'!$B$3)</f>
        <v>598.02054859081909</v>
      </c>
      <c r="N61" s="195">
        <f>IF('内訳詳細(Detail)'!N61="-","-",'内訳詳細(Detail)'!N61/'為替換算(currency conversion)'!$B$3)</f>
        <v>803.59129041379958</v>
      </c>
      <c r="O61" s="192">
        <f>IF('内訳詳細(Detail)'!O61="-","-",'内訳詳細(Detail)'!O61/'為替換算(currency conversion)'!$B$3)</f>
        <v>224.76199453294373</v>
      </c>
      <c r="P61" s="193">
        <f>IF('内訳詳細(Detail)'!P61="-","-",'内訳詳細(Detail)'!P61/'為替換算(currency conversion)'!$B$3)</f>
        <v>452.97389009331698</v>
      </c>
      <c r="Q61" s="570">
        <f>IF('内訳詳細(Detail)'!Q61="-","-",'内訳詳細(Detail)'!Q61/'為替換算(currency conversion)'!$B$3)</f>
        <v>685.88933924026765</v>
      </c>
      <c r="R61" s="670">
        <f>IF('内訳詳細(Detail)'!R61="-","-",'内訳詳細(Detail)'!R61/'為替換算(currency conversion)'!$B$3)</f>
        <v>915.70364784616834</v>
      </c>
      <c r="S61" s="192">
        <f>IF('内訳詳細(Detail)'!S61="-","-",'内訳詳細(Detail)'!S61/'為替換算(currency conversion)'!$B$3)</f>
        <v>214.75162597794326</v>
      </c>
      <c r="T61" s="193">
        <f>IF('内訳詳細(Detail)'!T61="-","-",'内訳詳細(Detail)'!T61/'為替換算(currency conversion)'!$B$3)</f>
        <v>459.31756056178716</v>
      </c>
      <c r="U61" s="570">
        <f>IF('内訳詳細(Detail)'!U61="-","-",'内訳詳細(Detail)'!U61/'為替換算(currency conversion)'!$B$3)</f>
        <v>703.61956829107362</v>
      </c>
      <c r="V61" s="747"/>
    </row>
    <row r="62" spans="1:22" s="115" customFormat="1" ht="18" customHeight="1">
      <c r="A62" s="107"/>
      <c r="B62" s="554"/>
      <c r="C62" s="559"/>
      <c r="D62" s="567" t="s">
        <v>115</v>
      </c>
      <c r="E62" s="568" t="s">
        <v>4</v>
      </c>
      <c r="F62" s="576" t="s">
        <v>116</v>
      </c>
      <c r="G62" s="131">
        <f>IF('内訳詳細(Detail)'!G62="-","-",'内訳詳細(Detail)'!G62/'為替換算(currency conversion)'!$B$3)</f>
        <v>236.57272127438966</v>
      </c>
      <c r="H62" s="159">
        <f>IF('内訳詳細(Detail)'!H62="-","-",'内訳詳細(Detail)'!H62/'為替換算(currency conversion)'!$B$3)</f>
        <v>494.04279385427463</v>
      </c>
      <c r="I62" s="159">
        <f>IF('内訳詳細(Detail)'!I62="-","-",'内訳詳細(Detail)'!I62/'為替換算(currency conversion)'!$B$3)</f>
        <v>784.18324064473563</v>
      </c>
      <c r="J62" s="134">
        <f>IF('内訳詳細(Detail)'!J62="-","-",'内訳詳細(Detail)'!J62/'為替換算(currency conversion)'!$B$3)</f>
        <v>1100.3110566500141</v>
      </c>
      <c r="K62" s="131">
        <f>IF('内訳詳細(Detail)'!K62="-","-",'内訳詳細(Detail)'!K62/'為替換算(currency conversion)'!$B$3)</f>
        <v>230.03110566500141</v>
      </c>
      <c r="L62" s="159">
        <f>IF('内訳詳細(Detail)'!L62="-","-",'内訳詳細(Detail)'!L62/'為替換算(currency conversion)'!$B$3)</f>
        <v>514.77047789612595</v>
      </c>
      <c r="M62" s="159">
        <f>IF('内訳詳細(Detail)'!M62="-","-",'内訳詳細(Detail)'!M62/'為替換算(currency conversion)'!$B$3)</f>
        <v>777.36827222169859</v>
      </c>
      <c r="N62" s="160">
        <f>IF('内訳詳細(Detail)'!N62="-","-",'内訳詳細(Detail)'!N62/'為替換算(currency conversion)'!$B$3)</f>
        <v>1098.2750494862853</v>
      </c>
      <c r="O62" s="131">
        <f>IF('内訳詳細(Detail)'!O62="-","-",'内訳詳細(Detail)'!O62/'為替換算(currency conversion)'!$B$3)</f>
        <v>243.67046847016684</v>
      </c>
      <c r="P62" s="571">
        <f>IF('内訳詳細(Detail)'!P62="-","-",'内訳詳細(Detail)'!P62/'為替換算(currency conversion)'!$B$3)</f>
        <v>560.40154585729101</v>
      </c>
      <c r="Q62" s="571">
        <f>IF('内訳詳細(Detail)'!Q62="-","-",'内訳詳細(Detail)'!Q62/'為替換算(currency conversion)'!$B$3)</f>
        <v>863.78546517108111</v>
      </c>
      <c r="R62" s="672">
        <f>IF('内訳詳細(Detail)'!R62="-","-",'内訳詳細(Detail)'!R62/'為替換算(currency conversion)'!$B$3)</f>
        <v>1171.3262324441512</v>
      </c>
      <c r="S62" s="131">
        <f>IF('内訳詳細(Detail)'!S62="-","-",'内訳詳細(Detail)'!S62/'為替換算(currency conversion)'!$B$3)</f>
        <v>244.40569327929117</v>
      </c>
      <c r="T62" s="571">
        <f>IF('内訳詳細(Detail)'!T62="-","-",'内訳詳細(Detail)'!T62/'為替換算(currency conversion)'!$B$3)</f>
        <v>487.5483080403431</v>
      </c>
      <c r="U62" s="571">
        <f>IF('内訳詳細(Detail)'!U62="-","-",'内訳詳細(Detail)'!U62/'為替換算(currency conversion)'!$B$3)</f>
        <v>728.35328494674332</v>
      </c>
      <c r="V62" s="749"/>
    </row>
    <row r="63" spans="1:22" s="115" customFormat="1" ht="18" customHeight="1">
      <c r="A63" s="107"/>
      <c r="B63" s="554"/>
      <c r="C63" s="559" t="s">
        <v>71</v>
      </c>
      <c r="D63" s="579" t="s">
        <v>117</v>
      </c>
      <c r="E63" s="580" t="s">
        <v>4</v>
      </c>
      <c r="F63" s="581" t="s">
        <v>118</v>
      </c>
      <c r="G63" s="157">
        <f>IF('内訳詳細(Detail)'!G63="-","-",'内訳詳細(Detail)'!G63/'為替換算(currency conversion)'!$B$3)</f>
        <v>217.22122725987367</v>
      </c>
      <c r="H63" s="196">
        <f>IF('内訳詳細(Detail)'!H63="-","-",'内訳詳細(Detail)'!H63/'為替換算(currency conversion)'!$B$3)</f>
        <v>453.32265057969647</v>
      </c>
      <c r="I63" s="196">
        <f>IF('内訳詳細(Detail)'!I63="-","-",'内訳詳細(Detail)'!I63/'為替換算(currency conversion)'!$B$3)</f>
        <v>695.24931661796586</v>
      </c>
      <c r="J63" s="160">
        <f>IF('内訳詳細(Detail)'!J63="-","-",'内訳詳細(Detail)'!J63/'為替換算(currency conversion)'!$B$3)</f>
        <v>992.61004807239135</v>
      </c>
      <c r="K63" s="157">
        <f>IF('内訳詳細(Detail)'!K63="-","-",'内訳詳細(Detail)'!K63/'為替換算(currency conversion)'!$B$3)</f>
        <v>264.53954189838817</v>
      </c>
      <c r="L63" s="196">
        <f>IF('内訳詳細(Detail)'!L63="-","-",'内訳詳細(Detail)'!L63/'為替換算(currency conversion)'!$B$3)</f>
        <v>537.84522575172025</v>
      </c>
      <c r="M63" s="196">
        <f>IF('内訳詳細(Detail)'!M63="-","-",'内訳詳細(Detail)'!M63/'為替換算(currency conversion)'!$B$3)</f>
        <v>825.50664530115932</v>
      </c>
      <c r="N63" s="160">
        <f>IF('内訳詳細(Detail)'!N63="-","-",'内訳詳細(Detail)'!N63/'為替換算(currency conversion)'!$B$3)</f>
        <v>1130.7757564332171</v>
      </c>
      <c r="O63" s="157">
        <f>IF('内訳詳細(Detail)'!O63="-","-",'内訳詳細(Detail)'!O63/'為替換算(currency conversion)'!$B$3)</f>
        <v>299.0762560090489</v>
      </c>
      <c r="P63" s="582">
        <f>IF('内訳詳細(Detail)'!P63="-","-",'内訳詳細(Detail)'!P63/'為替換算(currency conversion)'!$B$3)</f>
        <v>628.8622867376755</v>
      </c>
      <c r="Q63" s="582">
        <f>IF('内訳詳細(Detail)'!Q63="-","-",'内訳詳細(Detail)'!Q63/'為替換算(currency conversion)'!$B$3)</f>
        <v>953.24724290696577</v>
      </c>
      <c r="R63" s="672">
        <f>IF('内訳詳細(Detail)'!R63="-","-",'内訳詳細(Detail)'!R63/'為替換算(currency conversion)'!$B$3)</f>
        <v>1305.8063908002639</v>
      </c>
      <c r="S63" s="157">
        <f>IF('内訳詳細(Detail)'!S63="-","-",'内訳詳細(Detail)'!S63/'為替換算(currency conversion)'!$B$3)</f>
        <v>328.17419172400793</v>
      </c>
      <c r="T63" s="582">
        <f>IF('内訳詳細(Detail)'!T63="-","-",'内訳詳細(Detail)'!T63/'為替換算(currency conversion)'!$B$3)</f>
        <v>670.78895277594495</v>
      </c>
      <c r="U63" s="582">
        <f>IF('内訳詳細(Detail)'!U63="-","-",'内訳詳細(Detail)'!U63/'為替換算(currency conversion)'!$B$3)</f>
        <v>1017.5982656235271</v>
      </c>
      <c r="V63" s="749"/>
    </row>
    <row r="64" spans="1:22" s="115" customFormat="1" ht="18" customHeight="1">
      <c r="A64" s="107"/>
      <c r="B64" s="583"/>
      <c r="C64" s="584"/>
      <c r="D64" s="585" t="s">
        <v>119</v>
      </c>
      <c r="E64" s="586" t="s">
        <v>4</v>
      </c>
      <c r="F64" s="587" t="s">
        <v>120</v>
      </c>
      <c r="G64" s="206">
        <f>IF('内訳詳細(Detail)'!G64="-","-",'内訳詳細(Detail)'!G64/'為替換算(currency conversion)'!$B$3)</f>
        <v>87.416344613064382</v>
      </c>
      <c r="H64" s="133">
        <f>IF('内訳詳細(Detail)'!H64="-","-",'内訳詳細(Detail)'!H64/'為替換算(currency conversion)'!$B$3)</f>
        <v>174.99293053068149</v>
      </c>
      <c r="I64" s="133">
        <f>IF('内訳詳細(Detail)'!I64="-","-",'内訳詳細(Detail)'!I64/'為替換算(currency conversion)'!$B$3)</f>
        <v>284.74879819021584</v>
      </c>
      <c r="J64" s="208">
        <f>IF('内訳詳細(Detail)'!J64="-","-",'内訳詳細(Detail)'!J64/'為替換算(currency conversion)'!$B$3)</f>
        <v>369.79922707135449</v>
      </c>
      <c r="K64" s="206">
        <f>IF('内訳詳細(Detail)'!K64="-","-",'内訳詳細(Detail)'!K64/'為替換算(currency conversion)'!$B$3)</f>
        <v>87.651993590347814</v>
      </c>
      <c r="L64" s="133">
        <f>IF('内訳詳細(Detail)'!L64="-","-",'内訳詳細(Detail)'!L64/'為替換算(currency conversion)'!$B$3)</f>
        <v>176.44452823074747</v>
      </c>
      <c r="M64" s="133">
        <f>IF('内訳詳細(Detail)'!M64="-","-",'内訳詳細(Detail)'!M64/'為替換算(currency conversion)'!$B$3)</f>
        <v>278.12234894900553</v>
      </c>
      <c r="N64" s="208">
        <f>IF('内訳詳細(Detail)'!N64="-","-",'内訳詳細(Detail)'!N64/'為替換算(currency conversion)'!$B$3)</f>
        <v>388.56631162220754</v>
      </c>
      <c r="O64" s="206">
        <f>IF('内訳詳細(Detail)'!O64="-","-",'内訳詳細(Detail)'!O64/'為替換算(currency conversion)'!$B$3)</f>
        <v>108.47393722311244</v>
      </c>
      <c r="P64" s="588">
        <f>IF('内訳詳細(Detail)'!P64="-","-",'内訳詳細(Detail)'!P64/'為替換算(currency conversion)'!$B$3)</f>
        <v>215.91101894617776</v>
      </c>
      <c r="Q64" s="588">
        <f>IF('内訳詳細(Detail)'!Q64="-","-",'内訳詳細(Detail)'!Q64/'為替換算(currency conversion)'!$B$3)</f>
        <v>323.36695258742577</v>
      </c>
      <c r="R64" s="673">
        <f>IF('内訳詳細(Detail)'!R64="-","-",'内訳詳細(Detail)'!R64/'為替換算(currency conversion)'!$B$3)</f>
        <v>434.13139786973323</v>
      </c>
      <c r="S64" s="206">
        <f>IF('内訳詳細(Detail)'!S64="-","-",'内訳詳細(Detail)'!S64/'為替換算(currency conversion)'!$B$3)</f>
        <v>110.2931473277406</v>
      </c>
      <c r="T64" s="588">
        <f>IF('内訳詳細(Detail)'!T64="-","-",'内訳詳細(Detail)'!T64/'為替換算(currency conversion)'!$B$3)</f>
        <v>223.94193609199735</v>
      </c>
      <c r="U64" s="588">
        <f>IF('内訳詳細(Detail)'!U64="-","-",'内訳詳細(Detail)'!U64/'為替換算(currency conversion)'!$B$3)</f>
        <v>341.00292204731829</v>
      </c>
      <c r="V64" s="750"/>
    </row>
    <row r="65" spans="1:22" s="115" customFormat="1" ht="18" customHeight="1">
      <c r="A65" s="107"/>
      <c r="B65" s="850" t="s">
        <v>121</v>
      </c>
      <c r="C65" s="851"/>
      <c r="D65" s="851"/>
      <c r="E65" s="589" t="s">
        <v>4</v>
      </c>
      <c r="F65" s="590" t="s">
        <v>122</v>
      </c>
      <c r="G65" s="211">
        <f>IF('内訳詳細(Detail)'!G65="-","-",'内訳詳細(Detail)'!G65/'為替換算(currency conversion)'!$B$3)</f>
        <v>1034.6403996606655</v>
      </c>
      <c r="H65" s="140">
        <f>IF('内訳詳細(Detail)'!H65="-","-",'内訳詳細(Detail)'!H65/'為替換算(currency conversion)'!$B$3)</f>
        <v>2045.3482891884248</v>
      </c>
      <c r="I65" s="140">
        <f>IF('内訳詳細(Detail)'!I65="-","-",'内訳詳細(Detail)'!I65/'為替換算(currency conversion)'!$B$3)</f>
        <v>3041.474220001885</v>
      </c>
      <c r="J65" s="213">
        <f>IF('内訳詳細(Detail)'!J65="-","-",'内訳詳細(Detail)'!J65/'為替換算(currency conversion)'!$B$3)</f>
        <v>3980.2243378263738</v>
      </c>
      <c r="K65" s="211">
        <f>IF('内訳詳細(Detail)'!K65="-","-",'内訳詳細(Detail)'!K65/'為替換算(currency conversion)'!$B$3)</f>
        <v>945.09378829295883</v>
      </c>
      <c r="L65" s="140">
        <f>IF('内訳詳細(Detail)'!L65="-","-",'内訳詳細(Detail)'!L65/'為替換算(currency conversion)'!$B$3)</f>
        <v>1947.8178904703552</v>
      </c>
      <c r="M65" s="140">
        <f>IF('内訳詳細(Detail)'!M65="-","-",'内訳詳細(Detail)'!M65/'為替換算(currency conversion)'!$B$3)</f>
        <v>2927.1373362239606</v>
      </c>
      <c r="N65" s="213">
        <f>IF('内訳詳細(Detail)'!N65="-","-",'内訳詳細(Detail)'!N65/'為替換算(currency conversion)'!$B$3)</f>
        <v>3925.7611461966253</v>
      </c>
      <c r="O65" s="211">
        <f>IF('内訳詳細(Detail)'!O65="-","-",'内訳詳細(Detail)'!O65/'為替換算(currency conversion)'!$B$3)</f>
        <v>960.65604675275711</v>
      </c>
      <c r="P65" s="591">
        <f>IF('内訳詳細(Detail)'!P65="-","-",'内訳詳細(Detail)'!P65/'為替換算(currency conversion)'!$B$3)</f>
        <v>1939.9754925063626</v>
      </c>
      <c r="Q65" s="591">
        <f>IF('内訳詳細(Detail)'!Q65="-","-",'内訳詳細(Detail)'!Q65/'為替換算(currency conversion)'!$B$3)</f>
        <v>2923.574323687435</v>
      </c>
      <c r="R65" s="674">
        <f>IF('内訳詳細(Detail)'!R65="-","-",'内訳詳細(Detail)'!R65/'為替換算(currency conversion)'!$B$3)</f>
        <v>3952.4177585069278</v>
      </c>
      <c r="S65" s="211">
        <f>IF('内訳詳細(Detail)'!S65="-","-",'内訳詳細(Detail)'!S65/'為替換算(currency conversion)'!$B$3)</f>
        <v>977.67932887171264</v>
      </c>
      <c r="T65" s="591">
        <f>IF('内訳詳細(Detail)'!T65="-","-",'内訳詳細(Detail)'!T65/'為替換算(currency conversion)'!$B$3)</f>
        <v>1938.6181543972098</v>
      </c>
      <c r="U65" s="591">
        <f>IF('内訳詳細(Detail)'!U65="-","-",'内訳詳細(Detail)'!U65/'為替換算(currency conversion)'!$B$3)</f>
        <v>2950.6551041568478</v>
      </c>
      <c r="V65" s="751"/>
    </row>
    <row r="66" spans="1:22" s="115" customFormat="1" ht="18" customHeight="1">
      <c r="A66" s="107"/>
      <c r="B66" s="575"/>
      <c r="C66" s="555" t="s">
        <v>68</v>
      </c>
      <c r="D66" s="556" t="s">
        <v>111</v>
      </c>
      <c r="E66" s="557" t="s">
        <v>4</v>
      </c>
      <c r="F66" s="558" t="s">
        <v>112</v>
      </c>
      <c r="G66" s="186"/>
      <c r="H66" s="187"/>
      <c r="I66" s="188"/>
      <c r="J66" s="126"/>
      <c r="K66" s="121">
        <f>IF('内訳詳細(Detail)'!K66="-","-",'内訳詳細(Detail)'!K66/'為替換算(currency conversion)'!$B$3)</f>
        <v>54.981619379771892</v>
      </c>
      <c r="L66" s="122">
        <f>IF('内訳詳細(Detail)'!L66="-","-",'内訳詳細(Detail)'!L66/'為替換算(currency conversion)'!$B$3)</f>
        <v>112.89471203694976</v>
      </c>
      <c r="M66" s="123">
        <f>IF('内訳詳細(Detail)'!M66="-","-",'内訳詳細(Detail)'!M66/'為替換算(currency conversion)'!$B$3)</f>
        <v>171.35451032142521</v>
      </c>
      <c r="N66" s="124">
        <f>IF('内訳詳細(Detail)'!N66="-","-",'内訳詳細(Detail)'!N66/'為替換算(currency conversion)'!$B$3)</f>
        <v>228.20246960128193</v>
      </c>
      <c r="O66" s="121">
        <f>IF('内訳詳細(Detail)'!O66="-","-",'内訳詳細(Detail)'!O66/'為替換算(currency conversion)'!$B$3)</f>
        <v>80.478838721839949</v>
      </c>
      <c r="P66" s="122">
        <f>IF('内訳詳細(Detail)'!P66="-","-",'内訳詳細(Detail)'!P66/'為替換算(currency conversion)'!$B$3)</f>
        <v>169.40333678951833</v>
      </c>
      <c r="Q66" s="756">
        <f>IF('内訳詳細(Detail)'!Q66="-","-",'内訳詳細(Detail)'!Q66/'為替換算(currency conversion)'!$B$3)</f>
        <v>274.79498538976338</v>
      </c>
      <c r="R66" s="669">
        <f>IF('内訳詳細(Detail)'!R66="-","-",'内訳詳細(Detail)'!R66/'為替換算(currency conversion)'!$B$3)</f>
        <v>380.92185879913279</v>
      </c>
      <c r="S66" s="121">
        <f>IF('内訳詳細(Detail)'!S66="-","-",'内訳詳細(Detail)'!S66/'為替換算(currency conversion)'!$B$3)</f>
        <v>100.9048920727684</v>
      </c>
      <c r="T66" s="122">
        <f>IF('内訳詳細(Detail)'!T66="-","-",'内訳詳細(Detail)'!T66/'為替換算(currency conversion)'!$B$3)</f>
        <v>181.51569422188706</v>
      </c>
      <c r="U66" s="566">
        <f>IF('内訳詳細(Detail)'!U66="-","-",'内訳詳細(Detail)'!U66/'為替換算(currency conversion)'!$B$3)</f>
        <v>284.37175982656237</v>
      </c>
      <c r="V66" s="746"/>
    </row>
    <row r="67" spans="1:22" s="115" customFormat="1" ht="18" customHeight="1">
      <c r="A67" s="107"/>
      <c r="B67" s="554"/>
      <c r="C67" s="559"/>
      <c r="D67" s="567" t="s">
        <v>113</v>
      </c>
      <c r="E67" s="568" t="s">
        <v>4</v>
      </c>
      <c r="F67" s="569" t="s">
        <v>114</v>
      </c>
      <c r="G67" s="192">
        <f>IF('内訳詳細(Detail)'!G67="-","-",'内訳詳細(Detail)'!G67/'為替換算(currency conversion)'!$B$3)</f>
        <v>414.15779055518897</v>
      </c>
      <c r="H67" s="193">
        <f>IF('内訳詳細(Detail)'!H67="-","-",'内訳詳細(Detail)'!H67/'為替換算(currency conversion)'!$B$3)</f>
        <v>561.60806862098218</v>
      </c>
      <c r="I67" s="194">
        <f>IF('内訳詳細(Detail)'!I67="-","-",'内訳詳細(Detail)'!I67/'為替換算(currency conversion)'!$B$3)</f>
        <v>855.33980582524271</v>
      </c>
      <c r="J67" s="195">
        <f>IF('内訳詳細(Detail)'!J67="-","-",'内訳詳細(Detail)'!J67/'為替換算(currency conversion)'!$B$3)</f>
        <v>1119.3420680554245</v>
      </c>
      <c r="K67" s="192">
        <f>IF('内訳詳細(Detail)'!K67="-","-",'内訳詳細(Detail)'!K67/'為替換算(currency conversion)'!$B$3)</f>
        <v>280.52596851729663</v>
      </c>
      <c r="L67" s="193">
        <f>IF('内訳詳細(Detail)'!L67="-","-",'内訳詳細(Detail)'!L67/'為替換算(currency conversion)'!$B$3)</f>
        <v>564.228485248374</v>
      </c>
      <c r="M67" s="194">
        <f>IF('内訳詳細(Detail)'!M67="-","-",'内訳詳細(Detail)'!M67/'為替換算(currency conversion)'!$B$3)</f>
        <v>829.42784428315576</v>
      </c>
      <c r="N67" s="195">
        <f>IF('内訳詳細(Detail)'!N67="-","-",'内訳詳細(Detail)'!N67/'為替換算(currency conversion)'!$B$3)</f>
        <v>1103.4970308228862</v>
      </c>
      <c r="O67" s="192">
        <f>IF('内訳詳細(Detail)'!O67="-","-",'内訳詳細(Detail)'!O67/'為替換算(currency conversion)'!$B$3)</f>
        <v>261.47610519370346</v>
      </c>
      <c r="P67" s="193">
        <f>IF('内訳詳細(Detail)'!P67="-","-",'内訳詳細(Detail)'!P67/'為替換算(currency conversion)'!$B$3)</f>
        <v>533.95230464699785</v>
      </c>
      <c r="Q67" s="757">
        <f>IF('内訳詳細(Detail)'!Q67="-","-",'内訳詳細(Detail)'!Q67/'為替換算(currency conversion)'!$B$3)</f>
        <v>809.3599773776981</v>
      </c>
      <c r="R67" s="670">
        <f>IF('内訳詳細(Detail)'!R67="-","-",'内訳詳細(Detail)'!R67/'為替換算(currency conversion)'!$B$3)</f>
        <v>1101.8097841455367</v>
      </c>
      <c r="S67" s="192">
        <f>IF('内訳詳細(Detail)'!S67="-","-",'内訳詳細(Detail)'!S67/'為替換算(currency conversion)'!$B$3)</f>
        <v>282.92016212649634</v>
      </c>
      <c r="T67" s="193">
        <f>IF('内訳詳細(Detail)'!T67="-","-",'内訳詳細(Detail)'!T67/'為替換算(currency conversion)'!$B$3)</f>
        <v>545.83843906117443</v>
      </c>
      <c r="U67" s="570">
        <f>IF('内訳詳細(Detail)'!U67="-","-",'内訳詳細(Detail)'!U67/'為替換算(currency conversion)'!$B$3)</f>
        <v>801.73437647280605</v>
      </c>
      <c r="V67" s="747"/>
    </row>
    <row r="68" spans="1:22" s="115" customFormat="1" ht="18" customHeight="1">
      <c r="A68" s="107"/>
      <c r="B68" s="554"/>
      <c r="C68" s="559"/>
      <c r="D68" s="567" t="s">
        <v>115</v>
      </c>
      <c r="E68" s="568" t="s">
        <v>4</v>
      </c>
      <c r="F68" s="576" t="s">
        <v>116</v>
      </c>
      <c r="G68" s="131">
        <f>IF('内訳詳細(Detail)'!G68="-","-",'内訳詳細(Detail)'!G68/'為替換算(currency conversion)'!$B$3)</f>
        <v>62.107644452823074</v>
      </c>
      <c r="H68" s="159">
        <f>IF('内訳詳細(Detail)'!H68="-","-",'内訳詳細(Detail)'!H68/'為替換算(currency conversion)'!$B$3)</f>
        <v>281.44028654915638</v>
      </c>
      <c r="I68" s="159">
        <f>IF('内訳詳細(Detail)'!I68="-","-",'内訳詳細(Detail)'!I68/'為替換算(currency conversion)'!$B$3)</f>
        <v>465.26534074842112</v>
      </c>
      <c r="J68" s="134">
        <f>IF('内訳詳細(Detail)'!J68="-","-",'内訳詳細(Detail)'!J68/'為替換算(currency conversion)'!$B$3)</f>
        <v>608.8698275049486</v>
      </c>
      <c r="K68" s="131">
        <f>IF('内訳詳細(Detail)'!K68="-","-",'内訳詳細(Detail)'!K68/'為替換算(currency conversion)'!$B$3)</f>
        <v>280.27146762183054</v>
      </c>
      <c r="L68" s="159">
        <f>IF('内訳詳細(Detail)'!L68="-","-",'内訳詳細(Detail)'!L68/'為替換算(currency conversion)'!$B$3)</f>
        <v>603.86464322744837</v>
      </c>
      <c r="M68" s="159">
        <f>IF('内訳詳細(Detail)'!M68="-","-",'内訳詳細(Detail)'!M68/'為替換算(currency conversion)'!$B$3)</f>
        <v>904.30766330474125</v>
      </c>
      <c r="N68" s="160">
        <f>IF('内訳詳細(Detail)'!N68="-","-",'内訳詳細(Detail)'!N68/'為替換算(currency conversion)'!$B$3)</f>
        <v>1202.0642850410029</v>
      </c>
      <c r="O68" s="131">
        <f>IF('内訳詳細(Detail)'!O68="-","-",'内訳詳細(Detail)'!O68/'為替換算(currency conversion)'!$B$3)</f>
        <v>268.67753793948532</v>
      </c>
      <c r="P68" s="571">
        <f>IF('内訳詳細(Detail)'!P68="-","-",'内訳詳細(Detail)'!P68/'為替換算(currency conversion)'!$B$3)</f>
        <v>523.21613724196436</v>
      </c>
      <c r="Q68" s="194">
        <f>IF('内訳詳細(Detail)'!Q68="-","-",'内訳詳細(Detail)'!Q68/'為替換算(currency conversion)'!$B$3)</f>
        <v>782.30747478555941</v>
      </c>
      <c r="R68" s="672">
        <f>IF('内訳詳細(Detail)'!R68="-","-",'内訳詳細(Detail)'!R68/'為替換算(currency conversion)'!$B$3)</f>
        <v>1058.5540578753887</v>
      </c>
      <c r="S68" s="131">
        <f>IF('内訳詳細(Detail)'!S68="-","-",'内訳詳細(Detail)'!S68/'為替換算(currency conversion)'!$B$3)</f>
        <v>260.4109718163823</v>
      </c>
      <c r="T68" s="571">
        <f>IF('内訳詳細(Detail)'!T68="-","-",'内訳詳細(Detail)'!T68/'為替換算(currency conversion)'!$B$3)</f>
        <v>507.40880384579128</v>
      </c>
      <c r="U68" s="571">
        <f>IF('内訳詳細(Detail)'!U68="-","-",'内訳詳細(Detail)'!U68/'為替換算(currency conversion)'!$B$3)</f>
        <v>797.64351022716562</v>
      </c>
      <c r="V68" s="749"/>
    </row>
    <row r="69" spans="1:22" s="115" customFormat="1" ht="18" customHeight="1">
      <c r="A69" s="107"/>
      <c r="B69" s="554"/>
      <c r="C69" s="559" t="s">
        <v>71</v>
      </c>
      <c r="D69" s="579" t="s">
        <v>117</v>
      </c>
      <c r="E69" s="580" t="s">
        <v>4</v>
      </c>
      <c r="F69" s="581" t="s">
        <v>118</v>
      </c>
      <c r="G69" s="157">
        <f>IF('内訳詳細(Detail)'!G69="-","-",'内訳詳細(Detail)'!G69/'為替換算(currency conversion)'!$B$3)</f>
        <v>558.38439061174472</v>
      </c>
      <c r="H69" s="196">
        <f>IF('内訳詳細(Detail)'!H69="-","-",'内訳詳細(Detail)'!H69/'為替換算(currency conversion)'!$B$3)</f>
        <v>1141.3139786973325</v>
      </c>
      <c r="I69" s="196">
        <f>IF('内訳詳細(Detail)'!I69="-","-",'内訳詳細(Detail)'!I69/'為替換算(currency conversion)'!$B$3)</f>
        <v>1656.6311622207559</v>
      </c>
      <c r="J69" s="160">
        <f>IF('内訳詳細(Detail)'!J69="-","-",'内訳詳細(Detail)'!J69/'為替換算(currency conversion)'!$B$3)</f>
        <v>2167.9423131303611</v>
      </c>
      <c r="K69" s="157">
        <f>IF('内訳詳細(Detail)'!K69="-","-",'内訳詳細(Detail)'!K69/'為替換算(currency conversion)'!$B$3)</f>
        <v>329.32415873315108</v>
      </c>
      <c r="L69" s="196">
        <f>IF('内訳詳細(Detail)'!L69="-","-",'内訳詳細(Detail)'!L69/'為替換算(currency conversion)'!$B$3)</f>
        <v>666.82062399849178</v>
      </c>
      <c r="M69" s="196">
        <f>IF('内訳詳細(Detail)'!M69="-","-",'内訳詳細(Detail)'!M69/'為替換算(currency conversion)'!$B$3)</f>
        <v>1022.0473183146385</v>
      </c>
      <c r="N69" s="160">
        <f>IF('内訳詳細(Detail)'!N69="-","-",'内訳詳細(Detail)'!N69/'為替換算(currency conversion)'!$B$3)</f>
        <v>1391.9973607314544</v>
      </c>
      <c r="O69" s="157">
        <f>IF('内訳詳細(Detail)'!O69="-","-",'内訳詳細(Detail)'!O69/'為替換算(currency conversion)'!$B$3)</f>
        <v>350.02356489772831</v>
      </c>
      <c r="P69" s="582">
        <f>IF('内訳詳細(Detail)'!P69="-","-",'内訳詳細(Detail)'!P69/'為替換算(currency conversion)'!$B$3)</f>
        <v>713.40371382788192</v>
      </c>
      <c r="Q69" s="159">
        <f>IF('内訳詳細(Detail)'!Q69="-","-",'内訳詳細(Detail)'!Q69/'為替換算(currency conversion)'!$B$3)</f>
        <v>1057.1118861344141</v>
      </c>
      <c r="R69" s="672">
        <f>IF('内訳詳細(Detail)'!R69="-","-",'内訳詳細(Detail)'!R69/'為替換算(currency conversion)'!$B$3)</f>
        <v>1411.1320576868695</v>
      </c>
      <c r="S69" s="157">
        <f>IF('内訳詳細(Detail)'!S69="-","-",'内訳詳細(Detail)'!S69/'為替換算(currency conversion)'!$B$3)</f>
        <v>333.4433028560656</v>
      </c>
      <c r="T69" s="582">
        <f>IF('内訳詳細(Detail)'!T69="-","-",'内訳詳細(Detail)'!T69/'為替換算(currency conversion)'!$B$3)</f>
        <v>703.84579130926568</v>
      </c>
      <c r="U69" s="582">
        <f>IF('内訳詳細(Detail)'!U69="-","-",'内訳詳細(Detail)'!U69/'為替換算(currency conversion)'!$B$3)</f>
        <v>1066.9054576303138</v>
      </c>
      <c r="V69" s="749"/>
    </row>
    <row r="70" spans="1:22" s="115" customFormat="1" ht="18" customHeight="1">
      <c r="A70" s="107"/>
      <c r="B70" s="583"/>
      <c r="C70" s="584"/>
      <c r="D70" s="585" t="s">
        <v>119</v>
      </c>
      <c r="E70" s="586" t="s">
        <v>4</v>
      </c>
      <c r="F70" s="587" t="s">
        <v>120</v>
      </c>
      <c r="G70" s="206" t="str">
        <f>IF('内訳詳細(Detail)'!G70="-","-",'内訳詳細(Detail)'!G70/'為替換算(currency conversion)'!$B$3)</f>
        <v>-</v>
      </c>
      <c r="H70" s="133">
        <f>IF('内訳詳細(Detail)'!H70="-","-",'内訳詳細(Detail)'!H70/'為替換算(currency conversion)'!$B$3)</f>
        <v>60.995381280045244</v>
      </c>
      <c r="I70" s="133">
        <f>IF('内訳詳細(Detail)'!I70="-","-",'内訳詳細(Detail)'!I70/'為替換算(currency conversion)'!$B$3)</f>
        <v>64.237911207465359</v>
      </c>
      <c r="J70" s="208">
        <f>IF('内訳詳細(Detail)'!J70="-","-",'内訳詳細(Detail)'!J70/'為替換算(currency conversion)'!$B$3)</f>
        <v>84.060703176548216</v>
      </c>
      <c r="K70" s="206" t="str">
        <f>IF('内訳詳細(Detail)'!K70="-","-",'内訳詳細(Detail)'!K70/'為替換算(currency conversion)'!$B$3)</f>
        <v>-</v>
      </c>
      <c r="L70" s="133" t="str">
        <f>IF('内訳詳細(Detail)'!L70="-","-",'内訳詳細(Detail)'!L70/'為替換算(currency conversion)'!$B$3)</f>
        <v>-</v>
      </c>
      <c r="M70" s="133" t="str">
        <f>IF('内訳詳細(Detail)'!M70="-","-",'内訳詳細(Detail)'!M70/'為替換算(currency conversion)'!$B$3)</f>
        <v>-</v>
      </c>
      <c r="N70" s="208" t="str">
        <f>IF('内訳詳細(Detail)'!N70="-","-",'内訳詳細(Detail)'!N70/'為替換算(currency conversion)'!$B$3)</f>
        <v>-</v>
      </c>
      <c r="O70" s="206" t="str">
        <f>IF('内訳詳細(Detail)'!O70="-","-",'内訳詳細(Detail)'!O70/'為替換算(currency conversion)'!$B$3)</f>
        <v>-</v>
      </c>
      <c r="P70" s="588" t="str">
        <f>IF('内訳詳細(Detail)'!P70="-","-",'内訳詳細(Detail)'!P70/'為替換算(currency conversion)'!$B$3)</f>
        <v>-</v>
      </c>
      <c r="Q70" s="133" t="str">
        <f>IF('内訳詳細(Detail)'!Q70="-","-",'内訳詳細(Detail)'!Q70/'為替換算(currency conversion)'!$B$3)</f>
        <v>-</v>
      </c>
      <c r="R70" s="673" t="str">
        <f>IF('内訳詳細(Detail)'!R70="-","-",'内訳詳細(Detail)'!R70/'為替換算(currency conversion)'!$B$3)</f>
        <v>-</v>
      </c>
      <c r="S70" s="206" t="str">
        <f>IF('内訳詳細(Detail)'!S70="-","-",'内訳詳細(Detail)'!S70/'為替換算(currency conversion)'!$B$3)</f>
        <v>-</v>
      </c>
      <c r="T70" s="588" t="str">
        <f>IF('内訳詳細(Detail)'!T70="-","-",'内訳詳細(Detail)'!T70/'為替換算(currency conversion)'!$B$3)</f>
        <v>-</v>
      </c>
      <c r="U70" s="588" t="str">
        <f>IF('内訳詳細(Detail)'!U70="-","-",'内訳詳細(Detail)'!U70/'為替換算(currency conversion)'!$B$3)</f>
        <v>-</v>
      </c>
      <c r="V70" s="750"/>
    </row>
    <row r="71" spans="1:22" s="115" customFormat="1" ht="18" customHeight="1">
      <c r="A71" s="107"/>
      <c r="B71" s="850" t="s">
        <v>25</v>
      </c>
      <c r="C71" s="851"/>
      <c r="D71" s="851"/>
      <c r="E71" s="589" t="s">
        <v>4</v>
      </c>
      <c r="F71" s="590" t="s">
        <v>125</v>
      </c>
      <c r="G71" s="211">
        <f>IF('内訳詳細(Detail)'!G71="-","-",'内訳詳細(Detail)'!G71/'為替換算(currency conversion)'!$B$3)</f>
        <v>808.85097558676591</v>
      </c>
      <c r="H71" s="140">
        <f>IF('内訳詳細(Detail)'!H71="-","-",'内訳詳細(Detail)'!H71/'為替換算(currency conversion)'!$B$3)</f>
        <v>1655.8299556979923</v>
      </c>
      <c r="I71" s="140">
        <f>IF('内訳詳細(Detail)'!I71="-","-",'内訳詳細(Detail)'!I71/'為替換算(currency conversion)'!$B$3)</f>
        <v>2630.2196248468281</v>
      </c>
      <c r="J71" s="213">
        <f>IF('内訳詳細(Detail)'!J71="-","-",'内訳詳細(Detail)'!J71/'為替換算(currency conversion)'!$B$3)</f>
        <v>3618.2769346781033</v>
      </c>
      <c r="K71" s="211">
        <f>IF('内訳詳細(Detail)'!K71="-","-",'内訳詳細(Detail)'!K71/'為替換算(currency conversion)'!$B$3)</f>
        <v>971.34508436233386</v>
      </c>
      <c r="L71" s="140">
        <f>IF('内訳詳細(Detail)'!L71="-","-",'内訳詳細(Detail)'!L71/'為替換算(currency conversion)'!$B$3)</f>
        <v>1932.4724290696577</v>
      </c>
      <c r="M71" s="140">
        <f>IF('内訳詳細(Detail)'!M71="-","-",'内訳詳細(Detail)'!M71/'為替換算(currency conversion)'!$B$3)</f>
        <v>3009.4071071731546</v>
      </c>
      <c r="N71" s="213">
        <f>IF('内訳詳細(Detail)'!N71="-","-",'内訳詳細(Detail)'!N71/'為替換算(currency conversion)'!$B$3)</f>
        <v>4089.5277594495237</v>
      </c>
      <c r="O71" s="211">
        <f>IF('内訳詳細(Detail)'!O71="-","-",'内訳詳細(Detail)'!O71/'為替換算(currency conversion)'!$B$3)</f>
        <v>1036.5727212743896</v>
      </c>
      <c r="P71" s="591">
        <f>IF('内訳詳細(Detail)'!P71="-","-",'内訳詳細(Detail)'!P71/'為替換算(currency conversion)'!$B$3)</f>
        <v>2031.4261476105194</v>
      </c>
      <c r="Q71" s="591">
        <f>IF('内訳詳細(Detail)'!Q71="-","-",'内訳詳細(Detail)'!Q71/'為替換算(currency conversion)'!$B$3)</f>
        <v>3125.3746818738805</v>
      </c>
      <c r="R71" s="674">
        <f>IF('内訳詳細(Detail)'!R71="-","-",'内訳詳細(Detail)'!R71/'為替換算(currency conversion)'!$B$3)</f>
        <v>4238.7124139881234</v>
      </c>
      <c r="S71" s="211">
        <f>IF('内訳詳細(Detail)'!S71="-","-",'内訳詳細(Detail)'!S71/'為替換算(currency conversion)'!$B$3)</f>
        <v>987.89706852672259</v>
      </c>
      <c r="T71" s="591">
        <f>IF('内訳詳細(Detail)'!T71="-","-",'内訳詳細(Detail)'!T71/'為替換算(currency conversion)'!$B$3)</f>
        <v>1975.8318408898106</v>
      </c>
      <c r="U71" s="591">
        <f>IF('内訳詳細(Detail)'!U71="-","-",'内訳詳細(Detail)'!U71/'為替換算(currency conversion)'!$B$3)</f>
        <v>3080.0923743990952</v>
      </c>
      <c r="V71" s="751"/>
    </row>
    <row r="72" spans="1:22" s="115" customFormat="1" ht="18" customHeight="1">
      <c r="A72" s="107"/>
      <c r="B72" s="575"/>
      <c r="C72" s="555" t="s">
        <v>68</v>
      </c>
      <c r="D72" s="556" t="s">
        <v>111</v>
      </c>
      <c r="E72" s="557" t="s">
        <v>4</v>
      </c>
      <c r="F72" s="558" t="s">
        <v>112</v>
      </c>
      <c r="G72" s="186"/>
      <c r="H72" s="187"/>
      <c r="I72" s="188"/>
      <c r="J72" s="126"/>
      <c r="K72" s="121">
        <f>IF('内訳詳細(Detail)'!K72="-","-",'内訳詳細(Detail)'!K72/'為替換算(currency conversion)'!$B$3)</f>
        <v>378.86699971722123</v>
      </c>
      <c r="L72" s="122">
        <f>IF('内訳詳細(Detail)'!L72="-","-",'内訳詳細(Detail)'!L72/'為替換算(currency conversion)'!$B$3)</f>
        <v>757.13073805259683</v>
      </c>
      <c r="M72" s="123">
        <f>IF('内訳詳細(Detail)'!M72="-","-",'内訳詳細(Detail)'!M72/'為替換算(currency conversion)'!$B$3)</f>
        <v>1174.8798190215855</v>
      </c>
      <c r="N72" s="124">
        <f>IF('内訳詳細(Detail)'!N72="-","-",'内訳詳細(Detail)'!N72/'為替換算(currency conversion)'!$B$3)</f>
        <v>1599.8491846545385</v>
      </c>
      <c r="O72" s="121">
        <f>IF('内訳詳細(Detail)'!O72="-","-",'内訳詳細(Detail)'!O72/'為替換算(currency conversion)'!$B$3)</f>
        <v>421.15185220096146</v>
      </c>
      <c r="P72" s="122">
        <f>IF('内訳詳細(Detail)'!P72="-","-",'内訳詳細(Detail)'!P72/'為替換算(currency conversion)'!$B$3)</f>
        <v>828.31558111037793</v>
      </c>
      <c r="Q72" s="756">
        <f>IF('内訳詳細(Detail)'!Q72="-","-",'内訳詳細(Detail)'!Q72/'為替換算(currency conversion)'!$B$3)</f>
        <v>1280.7993213309453</v>
      </c>
      <c r="R72" s="669">
        <f>IF('内訳詳細(Detail)'!R72="-","-",'内訳詳細(Detail)'!R72/'為替換算(currency conversion)'!$B$3)</f>
        <v>1735.8940522198134</v>
      </c>
      <c r="S72" s="121">
        <f>IF('内訳詳細(Detail)'!S72="-","-",'内訳詳細(Detail)'!S72/'為替換算(currency conversion)'!$B$3)</f>
        <v>414.16721651428031</v>
      </c>
      <c r="T72" s="122">
        <f>IF('内訳詳細(Detail)'!T72="-","-",'内訳詳細(Detail)'!T72/'為替換算(currency conversion)'!$B$3)</f>
        <v>825.22386652841919</v>
      </c>
      <c r="U72" s="566">
        <f>IF('内訳詳細(Detail)'!U72="-","-",'内訳詳細(Detail)'!U72/'為替換算(currency conversion)'!$B$3)</f>
        <v>1296.6349326043924</v>
      </c>
      <c r="V72" s="746"/>
    </row>
    <row r="73" spans="1:22" s="115" customFormat="1" ht="18" customHeight="1">
      <c r="A73" s="107"/>
      <c r="B73" s="554"/>
      <c r="C73" s="559"/>
      <c r="D73" s="567" t="s">
        <v>113</v>
      </c>
      <c r="E73" s="568" t="s">
        <v>4</v>
      </c>
      <c r="F73" s="569" t="s">
        <v>114</v>
      </c>
      <c r="G73" s="192">
        <f>IF('内訳詳細(Detail)'!G73="-","-",'内訳詳細(Detail)'!G73/'為替換算(currency conversion)'!$B$3)</f>
        <v>83.391460081063244</v>
      </c>
      <c r="H73" s="193">
        <f>IF('内訳詳細(Detail)'!H73="-","-",'内訳詳細(Detail)'!H73/'為替換算(currency conversion)'!$B$3)</f>
        <v>171.06230558959373</v>
      </c>
      <c r="I73" s="194">
        <f>IF('内訳詳細(Detail)'!I73="-","-",'内訳詳細(Detail)'!I73/'為替換算(currency conversion)'!$B$3)</f>
        <v>262.50353473465924</v>
      </c>
      <c r="J73" s="195">
        <f>IF('内訳詳細(Detail)'!J73="-","-",'内訳詳細(Detail)'!J73/'為替換算(currency conversion)'!$B$3)</f>
        <v>364.42643038929208</v>
      </c>
      <c r="K73" s="192">
        <f>IF('内訳詳細(Detail)'!K73="-","-",'内訳詳細(Detail)'!K73/'為替換算(currency conversion)'!$B$3)</f>
        <v>97.945140918088413</v>
      </c>
      <c r="L73" s="193">
        <f>IF('内訳詳細(Detail)'!L73="-","-",'内訳詳細(Detail)'!L73/'為替換算(currency conversion)'!$B$3)</f>
        <v>194.84400037703836</v>
      </c>
      <c r="M73" s="194">
        <f>IF('内訳詳細(Detail)'!M73="-","-",'内訳詳細(Detail)'!M73/'為替換算(currency conversion)'!$B$3)</f>
        <v>300.67866905457629</v>
      </c>
      <c r="N73" s="195">
        <f>IF('内訳詳細(Detail)'!N73="-","-",'内訳詳細(Detail)'!N73/'為替換算(currency conversion)'!$B$3)</f>
        <v>419.21953058723722</v>
      </c>
      <c r="O73" s="192">
        <f>IF('内訳詳細(Detail)'!O73="-","-",'内訳詳細(Detail)'!O73/'為替換算(currency conversion)'!$B$3)</f>
        <v>45.263455556602885</v>
      </c>
      <c r="P73" s="193">
        <f>IF('内訳詳細(Detail)'!P73="-","-",'内訳詳細(Detail)'!P73/'為替換算(currency conversion)'!$B$3)</f>
        <v>91.318691676878117</v>
      </c>
      <c r="Q73" s="757">
        <f>IF('内訳詳細(Detail)'!Q73="-","-",'内訳詳細(Detail)'!Q73/'為替換算(currency conversion)'!$B$3)</f>
        <v>141.79470261099067</v>
      </c>
      <c r="R73" s="670">
        <f>IF('内訳詳細(Detail)'!R73="-","-",'内訳詳細(Detail)'!R73/'為替換算(currency conversion)'!$B$3)</f>
        <v>192.38382505419926</v>
      </c>
      <c r="S73" s="192">
        <f>IF('内訳詳細(Detail)'!S73="-","-",'内訳詳細(Detail)'!S73/'為替換算(currency conversion)'!$B$3)</f>
        <v>44.047506833820343</v>
      </c>
      <c r="T73" s="193">
        <f>IF('内訳詳細(Detail)'!T73="-","-",'内訳詳細(Detail)'!T73/'為替換算(currency conversion)'!$B$3)</f>
        <v>88.274106890376089</v>
      </c>
      <c r="U73" s="570">
        <f>IF('内訳詳細(Detail)'!U73="-","-",'内訳詳細(Detail)'!U73/'為替換算(currency conversion)'!$B$3)</f>
        <v>134.92317843340558</v>
      </c>
      <c r="V73" s="747"/>
    </row>
    <row r="74" spans="1:22" s="115" customFormat="1" ht="18" customHeight="1">
      <c r="A74" s="107"/>
      <c r="B74" s="554"/>
      <c r="C74" s="559"/>
      <c r="D74" s="567" t="s">
        <v>115</v>
      </c>
      <c r="E74" s="568" t="s">
        <v>4</v>
      </c>
      <c r="F74" s="576" t="s">
        <v>116</v>
      </c>
      <c r="G74" s="131">
        <f>IF('内訳詳細(Detail)'!G74="-","-",'内訳詳細(Detail)'!G74/'為替換算(currency conversion)'!$B$3)</f>
        <v>199.4532943727024</v>
      </c>
      <c r="H74" s="159">
        <f>IF('内訳詳細(Detail)'!H74="-","-",'内訳詳細(Detail)'!H74/'為替換算(currency conversion)'!$B$3)</f>
        <v>406.48505985484024</v>
      </c>
      <c r="I74" s="159">
        <f>IF('内訳詳細(Detail)'!I74="-","-",'内訳詳細(Detail)'!I74/'為替換算(currency conversion)'!$B$3)</f>
        <v>670.15741351682527</v>
      </c>
      <c r="J74" s="134">
        <f>IF('内訳詳細(Detail)'!J74="-","-",'内訳詳細(Detail)'!J74/'為替換算(currency conversion)'!$B$3)</f>
        <v>826.3738335375624</v>
      </c>
      <c r="K74" s="131">
        <f>IF('内訳詳細(Detail)'!K74="-","-",'内訳詳細(Detail)'!K74/'為替換算(currency conversion)'!$B$3)</f>
        <v>190.9887831086813</v>
      </c>
      <c r="L74" s="159">
        <f>IF('内訳詳細(Detail)'!L74="-","-",'内訳詳細(Detail)'!L74/'為替換算(currency conversion)'!$B$3)</f>
        <v>391.07361674050333</v>
      </c>
      <c r="M74" s="159">
        <f>IF('内訳詳細(Detail)'!M74="-","-",'内訳詳細(Detail)'!M74/'為替換算(currency conversion)'!$B$3)</f>
        <v>625.24271844660188</v>
      </c>
      <c r="N74" s="160">
        <f>IF('内訳詳細(Detail)'!N74="-","-",'内訳詳細(Detail)'!N74/'為替換算(currency conversion)'!$B$3)</f>
        <v>828.24959939673863</v>
      </c>
      <c r="O74" s="131">
        <f>IF('内訳詳細(Detail)'!O74="-","-",'内訳詳細(Detail)'!O74/'為替換算(currency conversion)'!$B$3)</f>
        <v>203.58186445470827</v>
      </c>
      <c r="P74" s="571">
        <f>IF('内訳詳細(Detail)'!P74="-","-",'内訳詳細(Detail)'!P74/'為替換算(currency conversion)'!$B$3)</f>
        <v>401.11226317277783</v>
      </c>
      <c r="Q74" s="194">
        <f>IF('内訳詳細(Detail)'!Q74="-","-",'内訳詳細(Detail)'!Q74/'為替換算(currency conversion)'!$B$3)</f>
        <v>617.60769158261849</v>
      </c>
      <c r="R74" s="672">
        <f>IF('内訳詳細(Detail)'!R74="-","-",'内訳詳細(Detail)'!R74/'為替換算(currency conversion)'!$B$3)</f>
        <v>826.01564709209163</v>
      </c>
      <c r="S74" s="131">
        <f>IF('内訳詳細(Detail)'!S74="-","-",'内訳詳細(Detail)'!S74/'為替換算(currency conversion)'!$B$3)</f>
        <v>182.43943821283816</v>
      </c>
      <c r="T74" s="571">
        <f>IF('内訳詳細(Detail)'!T74="-","-",'内訳詳細(Detail)'!T74/'為替換算(currency conversion)'!$B$3)</f>
        <v>367.67838627580358</v>
      </c>
      <c r="U74" s="571">
        <f>IF('内訳詳細(Detail)'!U74="-","-",'内訳詳細(Detail)'!U74/'為替換算(currency conversion)'!$B$3)</f>
        <v>586.62456404939201</v>
      </c>
      <c r="V74" s="749"/>
    </row>
    <row r="75" spans="1:22" s="115" customFormat="1" ht="18" customHeight="1">
      <c r="A75" s="107"/>
      <c r="B75" s="554"/>
      <c r="C75" s="559" t="s">
        <v>71</v>
      </c>
      <c r="D75" s="579" t="s">
        <v>117</v>
      </c>
      <c r="E75" s="580" t="s">
        <v>4</v>
      </c>
      <c r="F75" s="581" t="s">
        <v>118</v>
      </c>
      <c r="G75" s="157">
        <f>IF('内訳詳細(Detail)'!G75="-","-",'内訳詳細(Detail)'!G75/'為替換算(currency conversion)'!$B$3)</f>
        <v>507.74813837307943</v>
      </c>
      <c r="H75" s="196">
        <f>IF('内訳詳細(Detail)'!H75="-","-",'内訳詳細(Detail)'!H75/'為替換算(currency conversion)'!$B$3)</f>
        <v>1038.0243189744556</v>
      </c>
      <c r="I75" s="196">
        <f>IF('内訳詳細(Detail)'!I75="-","-",'内訳詳細(Detail)'!I75/'為替換算(currency conversion)'!$B$3)</f>
        <v>1625.7517202375341</v>
      </c>
      <c r="J75" s="160">
        <f>IF('内訳詳細(Detail)'!J75="-","-",'内訳詳細(Detail)'!J75/'為替換算(currency conversion)'!$B$3)</f>
        <v>2325.1767367329626</v>
      </c>
      <c r="K75" s="157">
        <f>IF('内訳詳細(Detail)'!K75="-","-",'内訳詳細(Detail)'!K75/'為替換算(currency conversion)'!$B$3)</f>
        <v>262.85229522103873</v>
      </c>
      <c r="L75" s="196">
        <f>IF('内訳詳細(Detail)'!L75="-","-",'内訳詳細(Detail)'!L75/'為替換算(currency conversion)'!$B$3)</f>
        <v>514.95899707795263</v>
      </c>
      <c r="M75" s="196">
        <f>IF('内訳詳細(Detail)'!M75="-","-",'内訳詳細(Detail)'!M75/'為替換算(currency conversion)'!$B$3)</f>
        <v>779.15920444905271</v>
      </c>
      <c r="N75" s="160">
        <f>IF('内訳詳細(Detail)'!N75="-","-",'内訳詳細(Detail)'!N75/'為替換算(currency conversion)'!$B$3)</f>
        <v>1048.6945046658498</v>
      </c>
      <c r="O75" s="157">
        <f>IF('内訳詳細(Detail)'!O75="-","-",'内訳詳細(Detail)'!O75/'為替換算(currency conversion)'!$B$3)</f>
        <v>319.36091997360728</v>
      </c>
      <c r="P75" s="582">
        <f>IF('内訳詳細(Detail)'!P75="-","-",'内訳詳細(Detail)'!P75/'為替換算(currency conversion)'!$B$3)</f>
        <v>629.73890093316993</v>
      </c>
      <c r="Q75" s="159">
        <f>IF('内訳詳細(Detail)'!Q75="-","-",'内訳詳細(Detail)'!Q75/'為替換算(currency conversion)'!$B$3)</f>
        <v>953.5300216797059</v>
      </c>
      <c r="R75" s="672">
        <f>IF('内訳詳細(Detail)'!R75="-","-",'内訳詳細(Detail)'!R75/'為替換算(currency conversion)'!$B$3)</f>
        <v>1288.1138655858233</v>
      </c>
      <c r="S75" s="157">
        <f>IF('内訳詳細(Detail)'!S75="-","-",'内訳詳細(Detail)'!S75/'為替換算(currency conversion)'!$B$3)</f>
        <v>318.87077010085773</v>
      </c>
      <c r="T75" s="582">
        <f>IF('内訳詳細(Detail)'!T75="-","-",'内訳詳細(Detail)'!T75/'為替換算(currency conversion)'!$B$3)</f>
        <v>636.89320388349518</v>
      </c>
      <c r="U75" s="582">
        <f>IF('内訳詳細(Detail)'!U75="-","-",'内訳詳細(Detail)'!U75/'為替換算(currency conversion)'!$B$3)</f>
        <v>976.66132528984826</v>
      </c>
      <c r="V75" s="749"/>
    </row>
    <row r="76" spans="1:22" s="115" customFormat="1" ht="18" customHeight="1" thickBot="1">
      <c r="A76" s="107"/>
      <c r="B76" s="592"/>
      <c r="C76" s="593"/>
      <c r="D76" s="594" t="s">
        <v>119</v>
      </c>
      <c r="E76" s="595" t="s">
        <v>4</v>
      </c>
      <c r="F76" s="596" t="s">
        <v>120</v>
      </c>
      <c r="G76" s="167">
        <f>IF('内訳詳細(Detail)'!G76="-","-",'内訳詳細(Detail)'!G76/'為替換算(currency conversion)'!$B$3)</f>
        <v>18.258082759920821</v>
      </c>
      <c r="H76" s="169">
        <f>IF('内訳詳細(Detail)'!H76="-","-",'内訳詳細(Detail)'!H76/'為替換算(currency conversion)'!$B$3)</f>
        <v>40.258271279102651</v>
      </c>
      <c r="I76" s="169">
        <f>IF('内訳詳細(Detail)'!I76="-","-",'内訳詳細(Detail)'!I76/'為替換算(currency conversion)'!$B$3)</f>
        <v>71.816382316900743</v>
      </c>
      <c r="J76" s="170">
        <f>IF('内訳詳細(Detail)'!J76="-","-",'内訳詳細(Detail)'!J76/'為替換算(currency conversion)'!$B$3)</f>
        <v>102.3093599773777</v>
      </c>
      <c r="K76" s="167">
        <f>IF('内訳詳細(Detail)'!K76="-","-",'内訳詳細(Detail)'!K76/'為替換算(currency conversion)'!$B$3)</f>
        <v>40.691865397304177</v>
      </c>
      <c r="L76" s="169">
        <f>IF('内訳詳細(Detail)'!L76="-","-",'内訳詳細(Detail)'!L76/'為替換算(currency conversion)'!$B$3)</f>
        <v>74.465076821566598</v>
      </c>
      <c r="M76" s="169">
        <f>IF('内訳詳細(Detail)'!M76="-","-",'内訳詳細(Detail)'!M76/'為替換算(currency conversion)'!$B$3)</f>
        <v>129.44669620133848</v>
      </c>
      <c r="N76" s="170">
        <f>IF('内訳詳細(Detail)'!N76="-","-",'内訳詳細(Detail)'!N76/'為替換算(currency conversion)'!$B$3)</f>
        <v>193.51494014515976</v>
      </c>
      <c r="O76" s="167">
        <f>IF('内訳詳細(Detail)'!O76="-","-",'内訳詳細(Detail)'!O76/'為替換算(currency conversion)'!$B$3)</f>
        <v>47.214629088509753</v>
      </c>
      <c r="P76" s="597">
        <f>IF('内訳詳細(Detail)'!P76="-","-",'内訳詳細(Detail)'!P76/'為替換算(currency conversion)'!$B$3)</f>
        <v>80.940710717315483</v>
      </c>
      <c r="Q76" s="169">
        <f>IF('内訳詳細(Detail)'!Q76="-","-",'内訳詳細(Detail)'!Q76/'為替換算(currency conversion)'!$B$3)</f>
        <v>131.63351871052879</v>
      </c>
      <c r="R76" s="675">
        <f>IF('内訳詳細(Detail)'!R76="-","-",'内訳詳細(Detail)'!R76/'為替換算(currency conversion)'!$B$3)</f>
        <v>196.30502403619568</v>
      </c>
      <c r="S76" s="167">
        <f>IF('内訳詳細(Detail)'!S76="-","-",'内訳詳細(Detail)'!S76/'為替換算(currency conversion)'!$B$3)</f>
        <v>28.372136864926006</v>
      </c>
      <c r="T76" s="597">
        <f>IF('内訳詳細(Detail)'!T76="-","-",'内訳詳細(Detail)'!T76/'為替換算(currency conversion)'!$B$3)</f>
        <v>57.771703270807805</v>
      </c>
      <c r="U76" s="597">
        <f>IF('内訳詳細(Detail)'!U76="-","-",'内訳詳細(Detail)'!U76/'為替換算(currency conversion)'!$B$3)</f>
        <v>85.248374022056737</v>
      </c>
      <c r="V76" s="752"/>
    </row>
    <row r="77" spans="1:22" ht="7.5" customHeight="1" thickBot="1">
      <c r="B77" s="172"/>
    </row>
    <row r="78" spans="1:22">
      <c r="B78" s="838" t="s">
        <v>126</v>
      </c>
      <c r="C78" s="839"/>
      <c r="D78" s="839"/>
      <c r="E78" s="552" t="s">
        <v>4</v>
      </c>
      <c r="F78" s="553" t="s">
        <v>127</v>
      </c>
      <c r="G78" s="110">
        <f>IF('内訳詳細(Detail)'!G78="-","-",'内訳詳細(Detail)'!G78/'為替換算(currency conversion)'!$B$3)</f>
        <v>4433.2359317560558</v>
      </c>
      <c r="H78" s="112">
        <f>IF('内訳詳細(Detail)'!H78="-","-",'内訳詳細(Detail)'!H78/'為替換算(currency conversion)'!$B$3)</f>
        <v>9053.3037986615127</v>
      </c>
      <c r="I78" s="112">
        <f>IF('内訳詳細(Detail)'!I78="-","-",'内訳詳細(Detail)'!I78/'為替換算(currency conversion)'!$B$3)</f>
        <v>13951.503440475068</v>
      </c>
      <c r="J78" s="113">
        <f>IF('内訳詳細(Detail)'!J78="-","-",'内訳詳細(Detail)'!J78/'為替換算(currency conversion)'!$B$3)</f>
        <v>19226.034499010275</v>
      </c>
      <c r="K78" s="110">
        <f>IF('内訳詳細(Detail)'!K78="-","-",'内訳詳細(Detail)'!K78/'為替換算(currency conversion)'!$B$3)</f>
        <v>4762.3715713073807</v>
      </c>
      <c r="L78" s="112">
        <f>IF('内訳詳細(Detail)'!L78="-","-",'内訳詳細(Detail)'!L78/'為替換算(currency conversion)'!$B$3)</f>
        <v>9640.1357338109156</v>
      </c>
      <c r="M78" s="112">
        <f>IF('内訳詳細(Detail)'!M78="-","-",'内訳詳細(Detail)'!M78/'為替換算(currency conversion)'!$B$3)</f>
        <v>14616.702799509849</v>
      </c>
      <c r="N78" s="113">
        <f>IF('内訳詳細(Detail)'!N78="-","-",'内訳詳細(Detail)'!N78/'為替換算(currency conversion)'!$B$3)</f>
        <v>20394.240738995191</v>
      </c>
      <c r="O78" s="110">
        <f>IF('内訳詳細(Detail)'!O78="-","-",'内訳詳細(Detail)'!O78/'為替換算(currency conversion)'!$B$3)</f>
        <v>4970.0820058440941</v>
      </c>
      <c r="P78" s="564">
        <f>IF('内訳詳細(Detail)'!P78="-","-",'内訳詳細(Detail)'!P78/'為替換算(currency conversion)'!$B$3)</f>
        <v>10159.47780186634</v>
      </c>
      <c r="Q78" s="564">
        <f>IF('内訳詳細(Detail)'!Q78="-","-",'内訳詳細(Detail)'!Q78/'為替換算(currency conversion)'!$B$3)</f>
        <v>15477.773588462625</v>
      </c>
      <c r="R78" s="544">
        <f>IF('内訳詳細(Detail)'!R78="-","-",'内訳詳細(Detail)'!R78/'為替換算(currency conversion)'!$B$3)</f>
        <v>21366.839475916673</v>
      </c>
      <c r="S78" s="110">
        <f>IF('内訳詳細(Detail)'!S78="-","-",'内訳詳細(Detail)'!S78/'為替換算(currency conversion)'!$B$3)</f>
        <v>5004.5810161183899</v>
      </c>
      <c r="T78" s="564">
        <f>IF('内訳詳細(Detail)'!T78="-","-",'内訳詳細(Detail)'!T78/'為替換算(currency conversion)'!$B$3)</f>
        <v>10181.138655858233</v>
      </c>
      <c r="U78" s="564">
        <f>IF('内訳詳細(Detail)'!U78="-","-",'内訳詳細(Detail)'!U78/'為替換算(currency conversion)'!$B$3)</f>
        <v>15631.972853237816</v>
      </c>
      <c r="V78" s="745"/>
    </row>
    <row r="79" spans="1:22">
      <c r="B79" s="575"/>
      <c r="C79" s="555" t="s">
        <v>68</v>
      </c>
      <c r="D79" s="556" t="s">
        <v>111</v>
      </c>
      <c r="E79" s="557" t="s">
        <v>4</v>
      </c>
      <c r="F79" s="558" t="s">
        <v>112</v>
      </c>
      <c r="G79" s="186"/>
      <c r="H79" s="187"/>
      <c r="I79" s="188"/>
      <c r="J79" s="126"/>
      <c r="K79" s="121">
        <f>IF('内訳詳細(Detail)'!K79="-","-",'内訳詳細(Detail)'!K79/'為替換算(currency conversion)'!$B$3)</f>
        <v>499.43444245451974</v>
      </c>
      <c r="L79" s="122">
        <f>IF('内訳詳細(Detail)'!L79="-","-",'内訳詳細(Detail)'!L79/'為替換算(currency conversion)'!$B$3)</f>
        <v>1010.7550193232161</v>
      </c>
      <c r="M79" s="123">
        <f>IF('内訳詳細(Detail)'!M79="-","-",'内訳詳細(Detail)'!M79/'為替換算(currency conversion)'!$B$3)</f>
        <v>1554.8308040343104</v>
      </c>
      <c r="N79" s="124">
        <f>IF('内訳詳細(Detail)'!N79="-","-",'内訳詳細(Detail)'!N79/'為替換算(currency conversion)'!$B$3)</f>
        <v>2204.6281459138468</v>
      </c>
      <c r="O79" s="121">
        <f>IF('内訳詳細(Detail)'!O79="-","-",'内訳詳細(Detail)'!O79/'為替換算(currency conversion)'!$B$3)</f>
        <v>581.11037798095958</v>
      </c>
      <c r="P79" s="122">
        <f>IF('内訳詳細(Detail)'!P79="-","-",'内訳詳細(Detail)'!P79/'為替換算(currency conversion)'!$B$3)</f>
        <v>1194.2124611179188</v>
      </c>
      <c r="Q79" s="756">
        <f>IF('内訳詳細(Detail)'!Q79="-","-",'内訳詳細(Detail)'!Q79/'為替換算(currency conversion)'!$B$3)</f>
        <v>1839.7963992836271</v>
      </c>
      <c r="R79" s="669">
        <f>IF('内訳詳細(Detail)'!R79="-","-",'内訳詳細(Detail)'!R79/'為替換算(currency conversion)'!$B$3)</f>
        <v>2587.7556791403526</v>
      </c>
      <c r="S79" s="121">
        <f>IF('内訳詳細(Detail)'!S79="-","-",'内訳詳細(Detail)'!S79/'為替換算(currency conversion)'!$B$3)</f>
        <v>583.04269959468377</v>
      </c>
      <c r="T79" s="122">
        <f>IF('内訳詳細(Detail)'!T79="-","-",'内訳詳細(Detail)'!T79/'為替換算(currency conversion)'!$B$3)</f>
        <v>1161.1084927891413</v>
      </c>
      <c r="U79" s="566">
        <f>IF('内訳詳細(Detail)'!U79="-","-",'内訳詳細(Detail)'!U79/'為替換算(currency conversion)'!$B$3)</f>
        <v>1822.4997643510226</v>
      </c>
      <c r="V79" s="746"/>
    </row>
    <row r="80" spans="1:22">
      <c r="B80" s="554"/>
      <c r="C80" s="559"/>
      <c r="D80" s="567" t="s">
        <v>113</v>
      </c>
      <c r="E80" s="568" t="s">
        <v>4</v>
      </c>
      <c r="F80" s="569" t="s">
        <v>114</v>
      </c>
      <c r="G80" s="192">
        <f>IF('内訳詳細(Detail)'!G80="-","-",'内訳詳細(Detail)'!G80/'為替換算(currency conversion)'!$B$3)</f>
        <v>1433.6695258742577</v>
      </c>
      <c r="H80" s="193">
        <f>IF('内訳詳細(Detail)'!H80="-","-",'内訳詳細(Detail)'!H80/'為替換算(currency conversion)'!$B$3)</f>
        <v>2623.3198227919688</v>
      </c>
      <c r="I80" s="194">
        <f>IF('内訳詳細(Detail)'!I80="-","-",'内訳詳細(Detail)'!I80/'為替換算(currency conversion)'!$B$3)</f>
        <v>4045.1409180884152</v>
      </c>
      <c r="J80" s="195">
        <f>IF('内訳詳細(Detail)'!J80="-","-",'内訳詳細(Detail)'!J80/'為替換算(currency conversion)'!$B$3)</f>
        <v>5437.4681873880663</v>
      </c>
      <c r="K80" s="192">
        <f>IF('内訳詳細(Detail)'!K80="-","-",'内訳詳細(Detail)'!K80/'為替換算(currency conversion)'!$B$3)</f>
        <v>1338.9009331699499</v>
      </c>
      <c r="L80" s="193">
        <f>IF('内訳詳細(Detail)'!L80="-","-",'内訳詳細(Detail)'!L80/'為替換算(currency conversion)'!$B$3)</f>
        <v>2704.5810161183899</v>
      </c>
      <c r="M80" s="194">
        <f>IF('内訳詳細(Detail)'!M80="-","-",'内訳詳細(Detail)'!M80/'為替換算(currency conversion)'!$B$3)</f>
        <v>4045.4425487793383</v>
      </c>
      <c r="N80" s="195">
        <f>IF('内訳詳細(Detail)'!N80="-","-",'内訳詳細(Detail)'!N80/'為替換算(currency conversion)'!$B$3)</f>
        <v>5512.847582241493</v>
      </c>
      <c r="O80" s="192">
        <f>IF('内訳詳細(Detail)'!O80="-","-",'内訳詳細(Detail)'!O80/'為替換算(currency conversion)'!$B$3)</f>
        <v>1316.8630408144029</v>
      </c>
      <c r="P80" s="193">
        <f>IF('内訳詳細(Detail)'!P80="-","-",'内訳詳細(Detail)'!P80/'為替換算(currency conversion)'!$B$3)</f>
        <v>2657.9979262889997</v>
      </c>
      <c r="Q80" s="757">
        <f>IF('内訳詳細(Detail)'!Q80="-","-",'内訳詳細(Detail)'!Q80/'為替換算(currency conversion)'!$B$3)</f>
        <v>4050.6456781977563</v>
      </c>
      <c r="R80" s="670">
        <f>IF('内訳詳細(Detail)'!R80="-","-",'内訳詳細(Detail)'!R80/'為替換算(currency conversion)'!$B$3)</f>
        <v>5546.7527570930342</v>
      </c>
      <c r="S80" s="192">
        <f>IF('内訳詳細(Detail)'!S80="-","-",'内訳詳細(Detail)'!S80/'為替換算(currency conversion)'!$B$3)</f>
        <v>1389.6125930813459</v>
      </c>
      <c r="T80" s="193">
        <f>IF('内訳詳細(Detail)'!T80="-","-",'内訳詳細(Detail)'!T80/'為替換算(currency conversion)'!$B$3)</f>
        <v>2788.0761617494577</v>
      </c>
      <c r="U80" s="570">
        <f>IF('内訳詳細(Detail)'!U80="-","-",'内訳詳細(Detail)'!U80/'為替換算(currency conversion)'!$B$3)</f>
        <v>4214.7233481006688</v>
      </c>
      <c r="V80" s="747"/>
    </row>
    <row r="81" spans="2:22">
      <c r="B81" s="554"/>
      <c r="C81" s="559"/>
      <c r="D81" s="567" t="s">
        <v>115</v>
      </c>
      <c r="E81" s="568" t="s">
        <v>4</v>
      </c>
      <c r="F81" s="576" t="s">
        <v>116</v>
      </c>
      <c r="G81" s="131">
        <f>IF('内訳詳細(Detail)'!G81="-","-",'内訳詳細(Detail)'!G81/'為替換算(currency conversion)'!$B$3)</f>
        <v>1020.6428504100292</v>
      </c>
      <c r="H81" s="159">
        <f>IF('内訳詳細(Detail)'!H81="-","-",'内訳詳細(Detail)'!H81/'為替換算(currency conversion)'!$B$3)</f>
        <v>2309.7087378640776</v>
      </c>
      <c r="I81" s="159">
        <f>IF('内訳詳細(Detail)'!I81="-","-",'内訳詳細(Detail)'!I81/'為替換算(currency conversion)'!$B$3)</f>
        <v>3642.7467244792156</v>
      </c>
      <c r="J81" s="134">
        <f>IF('内訳詳細(Detail)'!J81="-","-",'内訳詳細(Detail)'!J81/'為替換算(currency conversion)'!$B$3)</f>
        <v>5128.3061551512865</v>
      </c>
      <c r="K81" s="131">
        <f>IF('内訳詳細(Detail)'!K81="-","-",'内訳詳細(Detail)'!K81/'為替換算(currency conversion)'!$B$3)</f>
        <v>1278.1317749080968</v>
      </c>
      <c r="L81" s="159">
        <f>IF('内訳詳細(Detail)'!L81="-","-",'内訳詳細(Detail)'!L81/'為替換算(currency conversion)'!$B$3)</f>
        <v>2607.1920067866904</v>
      </c>
      <c r="M81" s="159">
        <f>IF('内訳詳細(Detail)'!M81="-","-",'内訳詳細(Detail)'!M81/'為替換算(currency conversion)'!$B$3)</f>
        <v>3954.1144311433686</v>
      </c>
      <c r="N81" s="200">
        <f>IF('内訳詳細(Detail)'!N81="-","-",'内訳詳細(Detail)'!N81/'為替換算(currency conversion)'!$B$3)</f>
        <v>5675.303987180695</v>
      </c>
      <c r="O81" s="131">
        <f>IF('内訳詳細(Detail)'!O81="-","-",'内訳詳細(Detail)'!O81/'為替換算(currency conversion)'!$B$3)</f>
        <v>1203.2048260910547</v>
      </c>
      <c r="P81" s="571">
        <f>IF('内訳詳細(Detail)'!P81="-","-",'内訳詳細(Detail)'!P81/'為替換算(currency conversion)'!$B$3)</f>
        <v>2511.1037798095954</v>
      </c>
      <c r="Q81" s="194">
        <f>IF('内訳詳細(Detail)'!Q81="-","-",'内訳詳細(Detail)'!Q81/'為替換算(currency conversion)'!$B$3)</f>
        <v>3850.3628994250162</v>
      </c>
      <c r="R81" s="200">
        <f>IF('内訳詳細(Detail)'!R81="-","-",'内訳詳細(Detail)'!R81/'為替換算(currency conversion)'!$B$3)</f>
        <v>5384.9184654538594</v>
      </c>
      <c r="S81" s="131">
        <f>IF('内訳詳細(Detail)'!S81="-","-",'内訳詳細(Detail)'!S81/'為替換算(currency conversion)'!$B$3)</f>
        <v>1123.904232255632</v>
      </c>
      <c r="T81" s="571">
        <f>IF('内訳詳細(Detail)'!T81="-","-",'内訳詳細(Detail)'!T81/'為替換算(currency conversion)'!$B$3)</f>
        <v>2324.8185502874917</v>
      </c>
      <c r="U81" s="571">
        <f>IF('内訳詳細(Detail)'!U81="-","-",'内訳詳細(Detail)'!U81/'為替換算(currency conversion)'!$B$3)</f>
        <v>3623.8193986238098</v>
      </c>
      <c r="V81" s="720"/>
    </row>
    <row r="82" spans="2:22">
      <c r="B82" s="554"/>
      <c r="C82" s="559" t="s">
        <v>71</v>
      </c>
      <c r="D82" s="579" t="s">
        <v>117</v>
      </c>
      <c r="E82" s="580" t="s">
        <v>4</v>
      </c>
      <c r="F82" s="581" t="s">
        <v>118</v>
      </c>
      <c r="G82" s="157">
        <f>IF('内訳詳細(Detail)'!G82="-","-",'内訳詳細(Detail)'!G82/'為替換算(currency conversion)'!$B$3)</f>
        <v>1841.2102931473278</v>
      </c>
      <c r="H82" s="196">
        <f>IF('内訳詳細(Detail)'!H82="-","-",'内訳詳細(Detail)'!H82/'為替換算(currency conversion)'!$B$3)</f>
        <v>3769.1394099349609</v>
      </c>
      <c r="I82" s="196">
        <f>IF('内訳詳細(Detail)'!I82="-","-",'内訳詳細(Detail)'!I82/'為替換算(currency conversion)'!$B$3)</f>
        <v>5726.6094825148457</v>
      </c>
      <c r="J82" s="160">
        <f>IF('内訳詳細(Detail)'!J82="-","-",'内訳詳細(Detail)'!J82/'為替換算(currency conversion)'!$B$3)</f>
        <v>7942.5582052973887</v>
      </c>
      <c r="K82" s="157">
        <f>IF('内訳詳細(Detail)'!K82="-","-",'内訳詳細(Detail)'!K82/'為替換算(currency conversion)'!$B$3)</f>
        <v>1487.6142897539823</v>
      </c>
      <c r="L82" s="196">
        <f>IF('内訳詳細(Detail)'!L82="-","-",'内訳詳細(Detail)'!L82/'為替換算(currency conversion)'!$B$3)</f>
        <v>3004.72240550476</v>
      </c>
      <c r="M82" s="196">
        <f>IF('内訳詳細(Detail)'!M82="-","-",'内訳詳細(Detail)'!M82/'為替換算(currency conversion)'!$B$3)</f>
        <v>4558.2995569799223</v>
      </c>
      <c r="N82" s="160">
        <f>IF('内訳詳細(Detail)'!N82="-","-",'内訳詳細(Detail)'!N82/'為替換算(currency conversion)'!$B$3)</f>
        <v>6284.6545385993022</v>
      </c>
      <c r="O82" s="157">
        <f>IF('内訳詳細(Detail)'!O82="-","-",'内訳詳細(Detail)'!O82/'為替換算(currency conversion)'!$B$3)</f>
        <v>1646.3851446884721</v>
      </c>
      <c r="P82" s="582">
        <f>IF('内訳詳細(Detail)'!P82="-","-",'内訳詳細(Detail)'!P82/'為替換算(currency conversion)'!$B$3)</f>
        <v>3362.4187011028371</v>
      </c>
      <c r="Q82" s="159">
        <f>IF('内訳詳細(Detail)'!Q82="-","-",'内訳詳細(Detail)'!Q82/'為替換算(currency conversion)'!$B$3)</f>
        <v>5075.4548025261565</v>
      </c>
      <c r="R82" s="672">
        <f>IF('内訳詳細(Detail)'!R82="-","-",'内訳詳細(Detail)'!R82/'為替換算(currency conversion)'!$B$3)</f>
        <v>6936.2710905834665</v>
      </c>
      <c r="S82" s="157">
        <f>IF('内訳詳細(Detail)'!S82="-","-",'内訳詳細(Detail)'!S82/'為替換算(currency conversion)'!$B$3)</f>
        <v>1698.5861061362993</v>
      </c>
      <c r="T82" s="582">
        <f>IF('内訳詳細(Detail)'!T82="-","-",'内訳詳細(Detail)'!T82/'為替換算(currency conversion)'!$B$3)</f>
        <v>3485.0504288811385</v>
      </c>
      <c r="U82" s="582">
        <f>IF('内訳詳細(Detail)'!U82="-","-",'内訳詳細(Detail)'!U82/'為替換算(currency conversion)'!$B$3)</f>
        <v>5336.5067395607502</v>
      </c>
      <c r="V82" s="749"/>
    </row>
    <row r="83" spans="2:22" ht="18" thickBot="1">
      <c r="B83" s="592"/>
      <c r="C83" s="593"/>
      <c r="D83" s="594" t="s">
        <v>119</v>
      </c>
      <c r="E83" s="595" t="s">
        <v>4</v>
      </c>
      <c r="F83" s="596" t="s">
        <v>120</v>
      </c>
      <c r="G83" s="167">
        <f>IF('内訳詳細(Detail)'!G83="-","-",'内訳詳細(Detail)'!G83/'為替換算(currency conversion)'!$B$3)</f>
        <v>137.72268828353285</v>
      </c>
      <c r="H83" s="169">
        <f>IF('内訳詳細(Detail)'!H83="-","-",'内訳詳細(Detail)'!H83/'為替換算(currency conversion)'!$B$3)</f>
        <v>351.14525402959748</v>
      </c>
      <c r="I83" s="169">
        <f>IF('内訳詳細(Detail)'!I83="-","-",'内訳詳細(Detail)'!I83/'為替換算(currency conversion)'!$B$3)</f>
        <v>537.0063153925912</v>
      </c>
      <c r="J83" s="170">
        <f>IF('内訳詳細(Detail)'!J83="-","-",'内訳詳細(Detail)'!J83/'為替換算(currency conversion)'!$B$3)</f>
        <v>717.70195117353194</v>
      </c>
      <c r="K83" s="167">
        <f>IF('内訳詳細(Detail)'!K83="-","-",'内訳詳細(Detail)'!K83/'為替換算(currency conversion)'!$B$3)</f>
        <v>158.28070506174004</v>
      </c>
      <c r="L83" s="169">
        <f>IF('内訳詳細(Detail)'!L83="-","-",'内訳詳細(Detail)'!L83/'為替換算(currency conversion)'!$B$3)</f>
        <v>312.88528607785844</v>
      </c>
      <c r="M83" s="169">
        <f>IF('内訳詳細(Detail)'!M83="-","-",'内訳詳細(Detail)'!M83/'為替換算(currency conversion)'!$B$3)</f>
        <v>504.00603261381843</v>
      </c>
      <c r="N83" s="170">
        <f>IF('内訳詳細(Detail)'!N83="-","-",'内訳詳細(Detail)'!N83/'為替換算(currency conversion)'!$B$3)</f>
        <v>716.79705910076348</v>
      </c>
      <c r="O83" s="167">
        <f>IF('内訳詳細(Detail)'!O83="-","-",'内訳詳細(Detail)'!O83/'為替換算(currency conversion)'!$B$3)</f>
        <v>222.52804222829673</v>
      </c>
      <c r="P83" s="597">
        <f>IF('内訳詳細(Detail)'!P83="-","-",'内訳詳細(Detail)'!P83/'為替換算(currency conversion)'!$B$3)</f>
        <v>433.74493354698842</v>
      </c>
      <c r="Q83" s="169">
        <f>IF('内訳詳細(Detail)'!Q83="-","-",'内訳詳細(Detail)'!Q83/'為替換算(currency conversion)'!$B$3)</f>
        <v>661.51380903006884</v>
      </c>
      <c r="R83" s="675">
        <f>IF('内訳詳細(Detail)'!R83="-","-",'内訳詳細(Detail)'!R83/'為替換算(currency conversion)'!$B$3)</f>
        <v>911.15090960505233</v>
      </c>
      <c r="S83" s="167">
        <f>IF('内訳詳細(Detail)'!S83="-","-",'内訳詳細(Detail)'!S83/'為替換算(currency conversion)'!$B$3)</f>
        <v>209.44481100952021</v>
      </c>
      <c r="T83" s="597">
        <f>IF('内訳詳細(Detail)'!T83="-","-",'内訳詳細(Detail)'!T83/'為替換算(currency conversion)'!$B$3)</f>
        <v>422.08502215100384</v>
      </c>
      <c r="U83" s="597">
        <f>IF('内訳詳細(Detail)'!U83="-","-",'内訳詳細(Detail)'!U83/'為替換算(currency conversion)'!$B$3)</f>
        <v>634.433028560656</v>
      </c>
      <c r="V83" s="752"/>
    </row>
    <row r="84" spans="2:22">
      <c r="C84" s="172" t="s">
        <v>527</v>
      </c>
    </row>
    <row r="85" spans="2:22">
      <c r="C85" s="99" t="s">
        <v>528</v>
      </c>
    </row>
    <row r="86" spans="2:22">
      <c r="C86" s="99" t="s">
        <v>529</v>
      </c>
    </row>
    <row r="87" spans="2:22">
      <c r="C87" s="172"/>
    </row>
  </sheetData>
  <mergeCells count="33">
    <mergeCell ref="S7:V7"/>
    <mergeCell ref="S26:V26"/>
    <mergeCell ref="S45:V45"/>
    <mergeCell ref="G7:J7"/>
    <mergeCell ref="K7:N7"/>
    <mergeCell ref="O7:R7"/>
    <mergeCell ref="K45:N45"/>
    <mergeCell ref="O45:R45"/>
    <mergeCell ref="G26:J26"/>
    <mergeCell ref="K26:N26"/>
    <mergeCell ref="O26:R26"/>
    <mergeCell ref="E26:E27"/>
    <mergeCell ref="F26:F27"/>
    <mergeCell ref="D7:D8"/>
    <mergeCell ref="E7:E8"/>
    <mergeCell ref="F7:F8"/>
    <mergeCell ref="B28:D28"/>
    <mergeCell ref="B31:D31"/>
    <mergeCell ref="B34:D34"/>
    <mergeCell ref="B9:D9"/>
    <mergeCell ref="B12:D12"/>
    <mergeCell ref="B15:D15"/>
    <mergeCell ref="D26:D27"/>
    <mergeCell ref="B78:D78"/>
    <mergeCell ref="D45:D46"/>
    <mergeCell ref="E45:E46"/>
    <mergeCell ref="F45:F46"/>
    <mergeCell ref="G45:J45"/>
    <mergeCell ref="B47:D47"/>
    <mergeCell ref="B53:D53"/>
    <mergeCell ref="B59:D59"/>
    <mergeCell ref="B65:D65"/>
    <mergeCell ref="B71:D71"/>
  </mergeCells>
  <phoneticPr fontId="15"/>
  <printOptions horizontalCentered="1" verticalCentered="1"/>
  <pageMargins left="0" right="0" top="0" bottom="0" header="0.31496062992125984" footer="0.31496062992125984"/>
  <pageSetup paperSize="9" scale="2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2021-02-05T08:07:44Z</dcterms:modified>
</cp:coreProperties>
</file>