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tabRatio="935"/>
  </bookViews>
  <sheets>
    <sheet name="主要財務データの推移(Highlights)" sheetId="11" r:id="rId1"/>
    <sheet name="セグメント(Segment) " sheetId="2" r:id="rId2"/>
    <sheet name="BS(Balance Sheets)" sheetId="3" r:id="rId3"/>
    <sheet name="PL(Statements of Operations" sheetId="4" r:id="rId4"/>
    <sheet name="CF(Statements of Cash Flows)" sheetId="8" r:id="rId5"/>
    <sheet name="為替換算(currency conversion)" sheetId="9" r:id="rId6"/>
    <sheet name="主要財務データの推移(Highlights)_Conv" sheetId="1" r:id="rId7"/>
    <sheet name="セグメント(Segment)_Conv" sheetId="12" r:id="rId8"/>
    <sheet name="BS(Balance Sheets) _Conv" sheetId="13" r:id="rId9"/>
    <sheet name="PL(Statements of Operations_Con" sheetId="14" r:id="rId10"/>
    <sheet name="CF(Statements of Cash Flows_Con" sheetId="15" r:id="rId11"/>
    <sheet name="免責事項(Disclaimer)" sheetId="6" r:id="rId12"/>
  </sheets>
  <externalReferences>
    <externalReference r:id="rId13"/>
    <externalReference r:id="rId14"/>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8" hidden="1">#REF!</definedName>
    <definedName name="AS2TickmarkLS" localSheetId="4" hidden="1">#REF!</definedName>
    <definedName name="AS2TickmarkLS" localSheetId="10" hidden="1">#REF!</definedName>
    <definedName name="AS2TickmarkLS" localSheetId="9" hidden="1">#REF!</definedName>
    <definedName name="AS2TickmarkLS" localSheetId="7" hidden="1">#REF!</definedName>
    <definedName name="AS2TickmarkLS" localSheetId="0"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8" hidden="1">#REF!</definedName>
    <definedName name="d" localSheetId="4" hidden="1">#REF!</definedName>
    <definedName name="d" localSheetId="10" hidden="1">#REF!</definedName>
    <definedName name="d" localSheetId="9" hidden="1">#REF!</definedName>
    <definedName name="d" localSheetId="7" hidden="1">#REF!</definedName>
    <definedName name="d" localSheetId="0" hidden="1">#REF!</definedName>
    <definedName name="d" hidden="1">#REF!</definedName>
    <definedName name="EV__LASTREFTIME__" hidden="1">40497.4682060185</definedName>
    <definedName name="_xlnm.Print_Area" localSheetId="2">'BS(Balance Sheets)'!$A$1:$I$55</definedName>
    <definedName name="_xlnm.Print_Area" localSheetId="8">'BS(Balance Sheets) _Conv'!$A$1:$L$55</definedName>
    <definedName name="_xlnm.Print_Area" localSheetId="4">'CF(Statements of Cash Flows)'!$A$1:$J$48</definedName>
    <definedName name="_xlnm.Print_Area" localSheetId="10">'CF(Statements of Cash Flows_Con'!$A$1:$L$48</definedName>
    <definedName name="_xlnm.Print_Area" localSheetId="3">'PL(Statements of Operations'!$A$1:$H$23</definedName>
    <definedName name="_xlnm.Print_Area" localSheetId="9">'PL(Statements of Operations_Con'!$A$1:$J$23</definedName>
    <definedName name="_xlnm.Print_Area" localSheetId="1">'セグメント(Segment) '!$A$1:$J$35</definedName>
    <definedName name="_xlnm.Print_Area" localSheetId="7">'セグメント(Segment)_Conv'!$A$1:$L$35</definedName>
    <definedName name="_xlnm.Print_Area" localSheetId="5">'為替換算(currency conversion)'!$A$1:$O$17</definedName>
    <definedName name="_xlnm.Print_Area" localSheetId="0">'主要財務データの推移(Highlights)'!$A$1:$K$64</definedName>
    <definedName name="_xlnm.Print_Area" localSheetId="6">'主要財務データの推移(Highlights)_Conv'!$A$1:$Q$64</definedName>
    <definedName name="_xlnm.Print_Area" localSheetId="11">'免責事項(Disclaimer)'!$A$1:$J$40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4"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8" hidden="1">#REF!</definedName>
    <definedName name="XREF_COLUMN_1" localSheetId="4" hidden="1">#REF!</definedName>
    <definedName name="XREF_COLUMN_1" localSheetId="10" hidden="1">#REF!</definedName>
    <definedName name="XREF_COLUMN_1" localSheetId="9" hidden="1">#REF!</definedName>
    <definedName name="XREF_COLUMN_1" localSheetId="7" hidden="1">#REF!</definedName>
    <definedName name="XREF_COLUMN_1" localSheetId="0" hidden="1">#REF!</definedName>
    <definedName name="XREF_COLUMN_1" hidden="1">#REF!</definedName>
    <definedName name="XREF_COLUMN_5" localSheetId="8" hidden="1">'[2]Cash Flow 01'!#REF!</definedName>
    <definedName name="XREF_COLUMN_5" localSheetId="4" hidden="1">'[2]Cash Flow 01'!#REF!</definedName>
    <definedName name="XREF_COLUMN_5" localSheetId="10" hidden="1">'[2]Cash Flow 01'!#REF!</definedName>
    <definedName name="XREF_COLUMN_5" localSheetId="9" hidden="1">'[2]Cash Flow 01'!#REF!</definedName>
    <definedName name="XREF_COLUMN_5" localSheetId="7" hidden="1">'[2]Cash Flow 01'!#REF!</definedName>
    <definedName name="XREF_COLUMN_5" localSheetId="0" hidden="1">'[2]Cash Flow 01'!#REF!</definedName>
    <definedName name="XREF_COLUMN_5" hidden="1">'[2]Cash Flow 01'!#REF!</definedName>
    <definedName name="XRefActiveRow" localSheetId="8" hidden="1">#REF!</definedName>
    <definedName name="XRefActiveRow" localSheetId="4" hidden="1">#REF!</definedName>
    <definedName name="XRefActiveRow" localSheetId="10" hidden="1">#REF!</definedName>
    <definedName name="XRefActiveRow" localSheetId="9" hidden="1">#REF!</definedName>
    <definedName name="XRefActiveRow" localSheetId="7" hidden="1">#REF!</definedName>
    <definedName name="XRefActiveRow" localSheetId="0" hidden="1">#REF!</definedName>
    <definedName name="XRefActiveRow" hidden="1">#REF!</definedName>
    <definedName name="XRefColumnsCount" hidden="1">5</definedName>
    <definedName name="XRefCopy1" localSheetId="8" hidden="1">#REF!</definedName>
    <definedName name="XRefCopy1" localSheetId="4" hidden="1">#REF!</definedName>
    <definedName name="XRefCopy1" localSheetId="10" hidden="1">#REF!</definedName>
    <definedName name="XRefCopy1" localSheetId="9" hidden="1">#REF!</definedName>
    <definedName name="XRefCopy1" localSheetId="7" hidden="1">#REF!</definedName>
    <definedName name="XRefCopy1" localSheetId="0" hidden="1">#REF!</definedName>
    <definedName name="XRefCopy1" hidden="1">#REF!</definedName>
    <definedName name="XRefCopy2" localSheetId="8" hidden="1">#REF!</definedName>
    <definedName name="XRefCopy2" localSheetId="4" hidden="1">#REF!</definedName>
    <definedName name="XRefCopy2" localSheetId="10" hidden="1">#REF!</definedName>
    <definedName name="XRefCopy2" localSheetId="9" hidden="1">#REF!</definedName>
    <definedName name="XRefCopy2" localSheetId="7" hidden="1">#REF!</definedName>
    <definedName name="XRefCopy2" localSheetId="0" hidden="1">#REF!</definedName>
    <definedName name="XRefCopy2" hidden="1">#REF!</definedName>
    <definedName name="XRefCopyRangeCount" hidden="1">1</definedName>
    <definedName name="XRefPaste1" localSheetId="8" hidden="1">#REF!</definedName>
    <definedName name="XRefPaste1" localSheetId="4" hidden="1">#REF!</definedName>
    <definedName name="XRefPaste1" localSheetId="10" hidden="1">#REF!</definedName>
    <definedName name="XRefPaste1" localSheetId="9" hidden="1">#REF!</definedName>
    <definedName name="XRefPaste1" localSheetId="7" hidden="1">#REF!</definedName>
    <definedName name="XRefPaste1" localSheetId="0" hidden="1">#REF!</definedName>
    <definedName name="XRefPaste1" hidden="1">#REF!</definedName>
    <definedName name="XRefPaste10Row" localSheetId="8" hidden="1">#REF!</definedName>
    <definedName name="XRefPaste10Row" localSheetId="4" hidden="1">#REF!</definedName>
    <definedName name="XRefPaste10Row" localSheetId="10" hidden="1">#REF!</definedName>
    <definedName name="XRefPaste10Row" localSheetId="9" hidden="1">#REF!</definedName>
    <definedName name="XRefPaste10Row" localSheetId="7" hidden="1">#REF!</definedName>
    <definedName name="XRefPaste10Row" localSheetId="0" hidden="1">#REF!</definedName>
    <definedName name="XRefPaste10Row" hidden="1">#REF!</definedName>
    <definedName name="XRefPaste11Row" localSheetId="8" hidden="1">#REF!</definedName>
    <definedName name="XRefPaste11Row" localSheetId="4" hidden="1">#REF!</definedName>
    <definedName name="XRefPaste11Row" localSheetId="10" hidden="1">#REF!</definedName>
    <definedName name="XRefPaste11Row" localSheetId="9" hidden="1">#REF!</definedName>
    <definedName name="XRefPaste11Row" localSheetId="7" hidden="1">#REF!</definedName>
    <definedName name="XRefPaste11Row" localSheetId="0" hidden="1">#REF!</definedName>
    <definedName name="XRefPaste11Row" hidden="1">#REF!</definedName>
    <definedName name="XRefPaste12Row" localSheetId="8" hidden="1">#REF!</definedName>
    <definedName name="XRefPaste12Row" localSheetId="4" hidden="1">#REF!</definedName>
    <definedName name="XRefPaste12Row" localSheetId="10" hidden="1">#REF!</definedName>
    <definedName name="XRefPaste12Row" localSheetId="9" hidden="1">#REF!</definedName>
    <definedName name="XRefPaste12Row" localSheetId="7" hidden="1">#REF!</definedName>
    <definedName name="XRefPaste12Row" localSheetId="0" hidden="1">#REF!</definedName>
    <definedName name="XRefPaste12Row" hidden="1">#REF!</definedName>
    <definedName name="XRefPaste1Row" localSheetId="8" hidden="1">#REF!</definedName>
    <definedName name="XRefPaste1Row" localSheetId="4" hidden="1">#REF!</definedName>
    <definedName name="XRefPaste1Row" localSheetId="10" hidden="1">#REF!</definedName>
    <definedName name="XRefPaste1Row" localSheetId="9" hidden="1">#REF!</definedName>
    <definedName name="XRefPaste1Row" localSheetId="7" hidden="1">#REF!</definedName>
    <definedName name="XRefPaste1Row" localSheetId="0" hidden="1">#REF!</definedName>
    <definedName name="XRefPaste1Row" hidden="1">#REF!</definedName>
    <definedName name="XRefPaste3Row" localSheetId="8" hidden="1">#REF!</definedName>
    <definedName name="XRefPaste3Row" localSheetId="4" hidden="1">#REF!</definedName>
    <definedName name="XRefPaste3Row" localSheetId="10" hidden="1">#REF!</definedName>
    <definedName name="XRefPaste3Row" localSheetId="9" hidden="1">#REF!</definedName>
    <definedName name="XRefPaste3Row" localSheetId="7" hidden="1">#REF!</definedName>
    <definedName name="XRefPaste3Row" localSheetId="0" hidden="1">#REF!</definedName>
    <definedName name="XRefPaste3Row" hidden="1">#REF!</definedName>
    <definedName name="XRefPaste4Row" localSheetId="8" hidden="1">#REF!</definedName>
    <definedName name="XRefPaste4Row" localSheetId="4" hidden="1">#REF!</definedName>
    <definedName name="XRefPaste4Row" localSheetId="10" hidden="1">#REF!</definedName>
    <definedName name="XRefPaste4Row" localSheetId="9" hidden="1">#REF!</definedName>
    <definedName name="XRefPaste4Row" localSheetId="7" hidden="1">#REF!</definedName>
    <definedName name="XRefPaste4Row" localSheetId="0" hidden="1">#REF!</definedName>
    <definedName name="XRefPaste4Row" hidden="1">#REF!</definedName>
    <definedName name="XRefPaste6Row" localSheetId="8" hidden="1">#REF!</definedName>
    <definedName name="XRefPaste6Row" localSheetId="4" hidden="1">#REF!</definedName>
    <definedName name="XRefPaste6Row" localSheetId="10" hidden="1">#REF!</definedName>
    <definedName name="XRefPaste6Row" localSheetId="9" hidden="1">#REF!</definedName>
    <definedName name="XRefPaste6Row" localSheetId="7" hidden="1">#REF!</definedName>
    <definedName name="XRefPaste6Row" localSheetId="0" hidden="1">#REF!</definedName>
    <definedName name="XRefPaste6Row" hidden="1">#REF!</definedName>
    <definedName name="XRefPaste7Row" localSheetId="8" hidden="1">#REF!</definedName>
    <definedName name="XRefPaste7Row" localSheetId="4" hidden="1">#REF!</definedName>
    <definedName name="XRefPaste7Row" localSheetId="10" hidden="1">#REF!</definedName>
    <definedName name="XRefPaste7Row" localSheetId="9" hidden="1">#REF!</definedName>
    <definedName name="XRefPaste7Row" localSheetId="7" hidden="1">#REF!</definedName>
    <definedName name="XRefPaste7Row" localSheetId="0" hidden="1">#REF!</definedName>
    <definedName name="XRefPaste7Row" hidden="1">#REF!</definedName>
    <definedName name="XRefPaste8Row" localSheetId="8" hidden="1">#REF!</definedName>
    <definedName name="XRefPaste8Row" localSheetId="4" hidden="1">#REF!</definedName>
    <definedName name="XRefPaste8Row" localSheetId="10" hidden="1">#REF!</definedName>
    <definedName name="XRefPaste8Row" localSheetId="9" hidden="1">#REF!</definedName>
    <definedName name="XRefPaste8Row" localSheetId="7" hidden="1">#REF!</definedName>
    <definedName name="XRefPaste8Row" localSheetId="0" hidden="1">#REF!</definedName>
    <definedName name="XRefPaste8Row" hidden="1">#REF!</definedName>
    <definedName name="XRefPaste9Row" localSheetId="8" hidden="1">#REF!</definedName>
    <definedName name="XRefPaste9Row" localSheetId="4" hidden="1">#REF!</definedName>
    <definedName name="XRefPaste9Row" localSheetId="10" hidden="1">#REF!</definedName>
    <definedName name="XRefPaste9Row" localSheetId="9" hidden="1">#REF!</definedName>
    <definedName name="XRefPaste9Row" localSheetId="7" hidden="1">#REF!</definedName>
    <definedName name="XRefPaste9Row" localSheetId="0" hidden="1">#REF!</definedName>
    <definedName name="XRefPaste9Row" hidden="1">#REF!</definedName>
    <definedName name="XRefPasteRangeCount" hidden="1">12</definedName>
    <definedName name="Z_A5736F00_E337_4519_9C65_ADAD28C8DC29_.wvu.PrintArea" localSheetId="2" hidden="1">'BS(Balance Sheets)'!$C$3:$E$34</definedName>
    <definedName name="Z_A5736F00_E337_4519_9C65_ADAD28C8DC29_.wvu.PrintArea" localSheetId="8" hidden="1">'BS(Balance Sheets) _Conv'!$C$3:$E$34</definedName>
    <definedName name="Z_A5736F00_E337_4519_9C65_ADAD28C8DC29_.wvu.PrintArea" localSheetId="3" hidden="1">'PL(Statements of Operations'!$B$3:$D$18</definedName>
    <definedName name="Z_A5736F00_E337_4519_9C65_ADAD28C8DC29_.wvu.PrintArea" localSheetId="9" hidden="1">'PL(Statements of Operations_Con'!$B$3:$D$18</definedName>
    <definedName name="Z_A5736F00_E337_4519_9C65_ADAD28C8DC29_.wvu.PrintArea" localSheetId="0" hidden="1">'主要財務データの推移(Highlights)'!$B$3:$D$43</definedName>
    <definedName name="Z_A5736F00_E337_4519_9C65_ADAD28C8DC29_.wvu.PrintArea" localSheetId="6" hidden="1">'主要財務データの推移(Highlights)_Conv'!$B$3:$D$43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15" l="1"/>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H22" i="14"/>
  <c r="H21" i="14"/>
  <c r="H20" i="14"/>
  <c r="H19" i="14"/>
  <c r="H18" i="14"/>
  <c r="H17" i="14"/>
  <c r="H16" i="14"/>
  <c r="H15" i="14"/>
  <c r="H14" i="14"/>
  <c r="H13" i="14"/>
  <c r="H12" i="14"/>
  <c r="H11" i="14"/>
  <c r="H10" i="14"/>
  <c r="H9" i="14"/>
  <c r="H8" i="14"/>
  <c r="H7" i="14"/>
  <c r="I54" i="13"/>
  <c r="I53" i="13"/>
  <c r="I52" i="13"/>
  <c r="I51" i="13"/>
  <c r="I49" i="13"/>
  <c r="I48" i="13"/>
  <c r="I47" i="13"/>
  <c r="I46" i="13"/>
  <c r="I44" i="13"/>
  <c r="I43" i="13"/>
  <c r="I42" i="13"/>
  <c r="I41" i="13"/>
  <c r="I40" i="13"/>
  <c r="I39" i="13"/>
  <c r="I38" i="13"/>
  <c r="I37" i="13"/>
  <c r="I36" i="13"/>
  <c r="I35" i="13"/>
  <c r="I34" i="13"/>
  <c r="I33" i="13"/>
  <c r="I32" i="13"/>
  <c r="I31" i="13"/>
  <c r="I30" i="13"/>
  <c r="I29" i="13"/>
  <c r="I28" i="13"/>
  <c r="I27" i="13"/>
  <c r="I25" i="13"/>
  <c r="I24" i="13"/>
  <c r="I23" i="13"/>
  <c r="I22" i="13"/>
  <c r="I21" i="13"/>
  <c r="I20" i="13"/>
  <c r="I19" i="13"/>
  <c r="I18" i="13"/>
  <c r="I17" i="13"/>
  <c r="I16" i="13"/>
  <c r="I15" i="13"/>
  <c r="I14" i="13"/>
  <c r="I13" i="13"/>
  <c r="I12" i="13"/>
  <c r="I11" i="13"/>
  <c r="I10" i="13"/>
  <c r="I9" i="13"/>
  <c r="I8" i="13"/>
  <c r="J34" i="12"/>
  <c r="J33" i="12"/>
  <c r="J32" i="12"/>
  <c r="J31" i="12"/>
  <c r="J30" i="12"/>
  <c r="J29" i="12"/>
  <c r="J28" i="12"/>
  <c r="J27" i="12"/>
  <c r="J26" i="12"/>
  <c r="J25" i="12"/>
  <c r="J24" i="12"/>
  <c r="J23" i="12"/>
  <c r="J22" i="12"/>
  <c r="J21" i="12"/>
  <c r="J20" i="12"/>
  <c r="J19" i="12"/>
  <c r="J18" i="12"/>
  <c r="J17" i="12"/>
  <c r="J16" i="12"/>
  <c r="J15" i="12"/>
  <c r="J14" i="12"/>
  <c r="J13" i="12"/>
  <c r="J12" i="12"/>
  <c r="J11" i="12"/>
  <c r="J10" i="12"/>
  <c r="J9" i="12"/>
  <c r="J8" i="12"/>
  <c r="J7" i="12"/>
  <c r="H57" i="1"/>
  <c r="H56" i="1"/>
  <c r="H55" i="1"/>
  <c r="H54" i="1"/>
  <c r="H53" i="1"/>
  <c r="H52" i="1"/>
  <c r="H51" i="1"/>
  <c r="H50" i="1"/>
  <c r="H49" i="1"/>
  <c r="H48" i="1"/>
  <c r="H47" i="1"/>
  <c r="H46" i="1"/>
  <c r="H42" i="1"/>
  <c r="H41" i="1"/>
  <c r="H34" i="1"/>
  <c r="H33" i="1"/>
  <c r="H32" i="1"/>
  <c r="H31" i="1"/>
  <c r="H21" i="1"/>
  <c r="H20" i="1"/>
  <c r="H19" i="1"/>
  <c r="H18" i="1"/>
  <c r="H17" i="1"/>
  <c r="H16" i="1"/>
  <c r="H15" i="1"/>
  <c r="H14" i="1"/>
  <c r="H13" i="1"/>
  <c r="H12" i="1"/>
  <c r="H11" i="1"/>
  <c r="H10" i="1"/>
  <c r="H9" i="1"/>
  <c r="H8" i="1"/>
  <c r="H44" i="13" l="1"/>
  <c r="G44" i="13"/>
  <c r="F44" i="13"/>
  <c r="H43" i="13"/>
  <c r="G43" i="13"/>
  <c r="F43" i="13"/>
  <c r="H38" i="13" l="1"/>
  <c r="G38" i="13"/>
  <c r="F38" i="13"/>
  <c r="H31" i="13"/>
  <c r="G31" i="13"/>
  <c r="F31" i="13"/>
  <c r="H17" i="13"/>
  <c r="G17" i="13"/>
  <c r="F17" i="13"/>
  <c r="I11" i="15" l="1"/>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0" i="15"/>
  <c r="I9" i="15"/>
  <c r="I8" i="15"/>
  <c r="I7"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22" i="14"/>
  <c r="G21" i="14"/>
  <c r="G20" i="14"/>
  <c r="G19" i="14"/>
  <c r="G18" i="14"/>
  <c r="G17" i="14"/>
  <c r="G16" i="14"/>
  <c r="G15" i="14"/>
  <c r="G14" i="14"/>
  <c r="G13" i="14"/>
  <c r="G12" i="14"/>
  <c r="G11" i="14"/>
  <c r="G10" i="14"/>
  <c r="G9" i="14"/>
  <c r="G8" i="14"/>
  <c r="G7" i="14"/>
  <c r="H54" i="13"/>
  <c r="H53" i="13"/>
  <c r="H52" i="13"/>
  <c r="H51" i="13"/>
  <c r="H49" i="13"/>
  <c r="H48" i="13"/>
  <c r="H47" i="13"/>
  <c r="H46" i="13"/>
  <c r="H42" i="13"/>
  <c r="H41" i="13"/>
  <c r="H40" i="13"/>
  <c r="H39" i="13"/>
  <c r="H37" i="13"/>
  <c r="H36" i="13"/>
  <c r="H35" i="13"/>
  <c r="H34" i="13"/>
  <c r="H33" i="13"/>
  <c r="H32" i="13"/>
  <c r="H30" i="13"/>
  <c r="H29" i="13"/>
  <c r="H28" i="13"/>
  <c r="H27" i="13"/>
  <c r="H25" i="13"/>
  <c r="H24" i="13"/>
  <c r="H23" i="13"/>
  <c r="H22" i="13"/>
  <c r="H21" i="13"/>
  <c r="H20" i="13"/>
  <c r="H19" i="13"/>
  <c r="H18" i="13"/>
  <c r="H16" i="13"/>
  <c r="H15" i="13"/>
  <c r="H14" i="13"/>
  <c r="H13" i="13"/>
  <c r="H12" i="13"/>
  <c r="H11" i="13"/>
  <c r="H10" i="13"/>
  <c r="H9" i="13"/>
  <c r="H8" i="13"/>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G21" i="1"/>
  <c r="G20" i="1"/>
  <c r="G19" i="1"/>
  <c r="G18" i="1"/>
  <c r="G17" i="1"/>
  <c r="G16" i="1"/>
  <c r="G15" i="1"/>
  <c r="G14" i="1"/>
  <c r="G13" i="1"/>
  <c r="G12" i="1"/>
  <c r="G11" i="1"/>
  <c r="G10" i="1"/>
  <c r="G9" i="1"/>
  <c r="G8" i="1"/>
  <c r="G34" i="1"/>
  <c r="G33" i="1"/>
  <c r="G32" i="1"/>
  <c r="G31" i="1"/>
  <c r="G42" i="1"/>
  <c r="G41" i="1"/>
  <c r="G57" i="1"/>
  <c r="G56" i="1"/>
  <c r="G55" i="1"/>
  <c r="G54" i="1"/>
  <c r="G53" i="1"/>
  <c r="G52" i="1"/>
  <c r="G51" i="1"/>
  <c r="G50" i="1"/>
  <c r="G49" i="1"/>
  <c r="G48" i="1"/>
  <c r="G47" i="1"/>
  <c r="G46" i="1"/>
  <c r="F20" i="1"/>
  <c r="E20" i="1"/>
  <c r="H7" i="15" l="1"/>
  <c r="G7" i="15"/>
  <c r="E7" i="14"/>
  <c r="F22" i="14" l="1"/>
  <c r="E22" i="14"/>
  <c r="F21" i="14"/>
  <c r="E21" i="14"/>
  <c r="F20" i="14"/>
  <c r="E20" i="14"/>
  <c r="F19" i="14"/>
  <c r="E19" i="14"/>
  <c r="F18" i="14"/>
  <c r="E18" i="14"/>
  <c r="F17" i="14"/>
  <c r="E17" i="14"/>
  <c r="F16" i="14"/>
  <c r="E16" i="14"/>
  <c r="F15" i="14"/>
  <c r="E15" i="14"/>
  <c r="F14" i="14"/>
  <c r="E14" i="14"/>
  <c r="F13" i="14"/>
  <c r="E13" i="14"/>
  <c r="F12" i="14"/>
  <c r="E12" i="14"/>
  <c r="F11" i="14"/>
  <c r="E11" i="14"/>
  <c r="F10" i="14"/>
  <c r="E10" i="14"/>
  <c r="F9" i="14"/>
  <c r="E9" i="14"/>
  <c r="F8" i="14"/>
  <c r="E8" i="14"/>
  <c r="F7" i="14"/>
  <c r="G54" i="13"/>
  <c r="F54" i="13"/>
  <c r="G53" i="13"/>
  <c r="F53" i="13"/>
  <c r="G52" i="13"/>
  <c r="F52" i="13"/>
  <c r="G51" i="13"/>
  <c r="F51" i="13"/>
  <c r="G49" i="13"/>
  <c r="F49" i="13"/>
  <c r="G48" i="13"/>
  <c r="F48" i="13"/>
  <c r="G47" i="13"/>
  <c r="F47" i="13"/>
  <c r="G46" i="13"/>
  <c r="F46" i="13"/>
  <c r="G42" i="13"/>
  <c r="F42" i="13"/>
  <c r="G41" i="13"/>
  <c r="F41" i="13"/>
  <c r="G40" i="13"/>
  <c r="F40" i="13"/>
  <c r="G39" i="13"/>
  <c r="F39" i="13"/>
  <c r="G37" i="13"/>
  <c r="F37" i="13"/>
  <c r="G36" i="13"/>
  <c r="F36" i="13"/>
  <c r="G35" i="13"/>
  <c r="F35" i="13"/>
  <c r="G34" i="13"/>
  <c r="F34" i="13"/>
  <c r="G33" i="13"/>
  <c r="F33" i="13"/>
  <c r="G32" i="13"/>
  <c r="F32" i="13"/>
  <c r="G30" i="13"/>
  <c r="F30" i="13"/>
  <c r="G29" i="13"/>
  <c r="F29" i="13"/>
  <c r="G28" i="13"/>
  <c r="F28" i="13"/>
  <c r="G27" i="13"/>
  <c r="F27" i="13"/>
  <c r="G25" i="13"/>
  <c r="F25" i="13"/>
  <c r="G24" i="13"/>
  <c r="F24" i="13"/>
  <c r="G23" i="13"/>
  <c r="F23" i="13"/>
  <c r="G22" i="13"/>
  <c r="F22" i="13"/>
  <c r="G21" i="13"/>
  <c r="F21" i="13"/>
  <c r="G20" i="13"/>
  <c r="F20" i="13"/>
  <c r="G19" i="13"/>
  <c r="F19" i="13"/>
  <c r="G18" i="13"/>
  <c r="F18" i="13"/>
  <c r="G16" i="13"/>
  <c r="F16" i="13"/>
  <c r="G15" i="13"/>
  <c r="F15" i="13"/>
  <c r="G14" i="13"/>
  <c r="F14" i="13"/>
  <c r="G13" i="13"/>
  <c r="F13" i="13"/>
  <c r="G12" i="13"/>
  <c r="F12" i="13"/>
  <c r="G11" i="13"/>
  <c r="F11" i="13"/>
  <c r="G10" i="13"/>
  <c r="F10" i="13"/>
  <c r="G9" i="13"/>
  <c r="F9" i="13"/>
  <c r="G8" i="13"/>
  <c r="H34" i="12"/>
  <c r="G34" i="12"/>
  <c r="H33" i="12"/>
  <c r="G33" i="12"/>
  <c r="H32" i="12"/>
  <c r="G32" i="12"/>
  <c r="H31" i="12"/>
  <c r="G31" i="12"/>
  <c r="H30" i="12"/>
  <c r="G30" i="12"/>
  <c r="H29" i="12"/>
  <c r="G29" i="12"/>
  <c r="H28" i="12"/>
  <c r="G28" i="12"/>
  <c r="H27" i="12"/>
  <c r="G27" i="12"/>
  <c r="H26" i="12"/>
  <c r="G26" i="12"/>
  <c r="H25" i="12"/>
  <c r="G25" i="12"/>
  <c r="H24" i="12"/>
  <c r="G24" i="12"/>
  <c r="H23" i="12"/>
  <c r="G23" i="12"/>
  <c r="H22" i="12"/>
  <c r="G22" i="12"/>
  <c r="H21" i="12"/>
  <c r="G21" i="12"/>
  <c r="H20" i="12"/>
  <c r="G20" i="12"/>
  <c r="H19" i="12"/>
  <c r="G19" i="12"/>
  <c r="H18" i="12"/>
  <c r="G18" i="12"/>
  <c r="H17" i="12"/>
  <c r="G17" i="12"/>
  <c r="H16" i="12"/>
  <c r="G16" i="12"/>
  <c r="H15" i="12"/>
  <c r="G15" i="12"/>
  <c r="H14" i="12"/>
  <c r="G14" i="12"/>
  <c r="H13" i="12"/>
  <c r="G13" i="12"/>
  <c r="H12" i="12"/>
  <c r="G12" i="12"/>
  <c r="H11" i="12"/>
  <c r="G11" i="12"/>
  <c r="H10" i="12"/>
  <c r="G10" i="12"/>
  <c r="H9" i="12"/>
  <c r="G9" i="12"/>
  <c r="H8" i="12"/>
  <c r="G8" i="12"/>
  <c r="F57" i="1"/>
  <c r="E57" i="1"/>
  <c r="F56" i="1"/>
  <c r="E56" i="1"/>
  <c r="F55" i="1"/>
  <c r="E55" i="1"/>
  <c r="F54" i="1"/>
  <c r="E54" i="1"/>
  <c r="F53" i="1"/>
  <c r="E53" i="1"/>
  <c r="F52" i="1"/>
  <c r="E52" i="1"/>
  <c r="F51" i="1"/>
  <c r="E51" i="1"/>
  <c r="F50" i="1"/>
  <c r="E50" i="1"/>
  <c r="F49" i="1"/>
  <c r="E49" i="1"/>
  <c r="F48" i="1"/>
  <c r="E48" i="1"/>
  <c r="F47" i="1"/>
  <c r="E47" i="1"/>
  <c r="F46" i="1"/>
  <c r="E46" i="1"/>
  <c r="F42" i="1"/>
  <c r="E42" i="1"/>
  <c r="F41" i="1"/>
  <c r="E41" i="1"/>
  <c r="F34" i="1"/>
  <c r="E34" i="1"/>
  <c r="F33" i="1"/>
  <c r="E33" i="1"/>
  <c r="F32" i="1"/>
  <c r="E32" i="1"/>
  <c r="F31" i="1"/>
  <c r="E31" i="1"/>
  <c r="F21" i="1"/>
  <c r="E21" i="1"/>
  <c r="F19" i="1"/>
  <c r="E19" i="1"/>
  <c r="F18" i="1"/>
  <c r="E18" i="1"/>
  <c r="F17" i="1"/>
  <c r="E17" i="1"/>
  <c r="F16" i="1"/>
  <c r="E16" i="1"/>
  <c r="F15" i="1"/>
  <c r="E15" i="1"/>
  <c r="F14" i="1"/>
  <c r="E14" i="1"/>
  <c r="F13" i="1"/>
  <c r="E13" i="1"/>
  <c r="F12" i="1"/>
  <c r="E12" i="1"/>
  <c r="F11" i="1"/>
  <c r="E11" i="1"/>
  <c r="F10" i="1"/>
  <c r="E10" i="1"/>
  <c r="F9" i="1"/>
  <c r="E9" i="1"/>
  <c r="F8" i="1"/>
  <c r="B29" i="1"/>
  <c r="B39" i="1"/>
  <c r="C5" i="15" l="1"/>
  <c r="B5" i="14"/>
  <c r="B5" i="13"/>
  <c r="B5" i="12"/>
  <c r="B6" i="1" l="1"/>
  <c r="F8" i="13" l="1"/>
  <c r="G7" i="12"/>
  <c r="H7" i="12"/>
  <c r="E8" i="1"/>
</calcChain>
</file>

<file path=xl/sharedStrings.xml><?xml version="1.0" encoding="utf-8"?>
<sst xmlns="http://schemas.openxmlformats.org/spreadsheetml/2006/main" count="1206" uniqueCount="401">
  <si>
    <t>Number of Employees</t>
    <phoneticPr fontId="4"/>
  </si>
  <si>
    <t>/</t>
  </si>
  <si>
    <t>従業員数（人）</t>
    <rPh sb="5" eb="6">
      <t>ヒト</t>
    </rPh>
    <phoneticPr fontId="6"/>
  </si>
  <si>
    <t>Price Book Value Ratio (times)</t>
    <phoneticPr fontId="4"/>
  </si>
  <si>
    <t>PBR(倍）</t>
    <rPh sb="4" eb="5">
      <t>バイ</t>
    </rPh>
    <phoneticPr fontId="6"/>
  </si>
  <si>
    <t>Price Earnings Ratio (times)</t>
    <phoneticPr fontId="4"/>
  </si>
  <si>
    <t>PER(倍）</t>
    <rPh sb="4" eb="5">
      <t>バイ</t>
    </rPh>
    <phoneticPr fontId="6"/>
  </si>
  <si>
    <t>Payout Ratio (%)</t>
    <phoneticPr fontId="4"/>
  </si>
  <si>
    <t>配当性向(%)</t>
    <rPh sb="0" eb="2">
      <t>ハイトウ</t>
    </rPh>
    <rPh sb="2" eb="4">
      <t>セイコウ</t>
    </rPh>
    <phoneticPr fontId="6"/>
  </si>
  <si>
    <t>Debt Ratio(%)</t>
    <phoneticPr fontId="4"/>
  </si>
  <si>
    <t>負債比率(%)</t>
    <rPh sb="0" eb="2">
      <t>フサイ</t>
    </rPh>
    <rPh sb="2" eb="4">
      <t>ヒリツ</t>
    </rPh>
    <phoneticPr fontId="6"/>
  </si>
  <si>
    <t>Equity Ratio (%)</t>
    <phoneticPr fontId="4"/>
  </si>
  <si>
    <t>自己資本比率（%）</t>
  </si>
  <si>
    <t>EBITDA Margin (%)</t>
    <phoneticPr fontId="4"/>
  </si>
  <si>
    <t>EBITDAマージン（%）</t>
    <phoneticPr fontId="4"/>
  </si>
  <si>
    <t>Return on Assets (%)</t>
    <phoneticPr fontId="4"/>
  </si>
  <si>
    <t>Return on Equity (%)</t>
    <phoneticPr fontId="4"/>
  </si>
  <si>
    <t>Return on Sales (%)</t>
    <phoneticPr fontId="4"/>
  </si>
  <si>
    <t>Operating Income Margin (%)</t>
  </si>
  <si>
    <t>売上高営業利益率（%）</t>
  </si>
  <si>
    <t>Description</t>
    <phoneticPr fontId="4"/>
  </si>
  <si>
    <t>区　　　分</t>
    <phoneticPr fontId="4"/>
  </si>
  <si>
    <t>■その他情報/Other Information</t>
    <rPh sb="3" eb="4">
      <t>タ</t>
    </rPh>
    <rPh sb="4" eb="6">
      <t>ジョウホウ</t>
    </rPh>
    <phoneticPr fontId="4"/>
  </si>
  <si>
    <t>Net Assets</t>
    <phoneticPr fontId="4"/>
  </si>
  <si>
    <t>純資産</t>
    <phoneticPr fontId="6"/>
  </si>
  <si>
    <t>Description</t>
    <phoneticPr fontId="4"/>
  </si>
  <si>
    <t>（単位：円/Unit: \）</t>
    <rPh sb="1" eb="3">
      <t>タンイ</t>
    </rPh>
    <phoneticPr fontId="4"/>
  </si>
  <si>
    <t>■1株当たり情報/Per Share</t>
    <rPh sb="6" eb="8">
      <t>ジョウホウ</t>
    </rPh>
    <phoneticPr fontId="4"/>
  </si>
  <si>
    <t>Total Assets</t>
    <phoneticPr fontId="4"/>
  </si>
  <si>
    <t>総資産</t>
  </si>
  <si>
    <t>Total Equity</t>
    <phoneticPr fontId="4"/>
  </si>
  <si>
    <t>自己資本</t>
    <rPh sb="0" eb="2">
      <t>ジコ</t>
    </rPh>
    <rPh sb="2" eb="4">
      <t>シホン</t>
    </rPh>
    <phoneticPr fontId="6"/>
  </si>
  <si>
    <t>Total Liabilities</t>
    <phoneticPr fontId="4"/>
  </si>
  <si>
    <t>負債合計</t>
  </si>
  <si>
    <t>Interest-bearing Debt</t>
    <phoneticPr fontId="4"/>
  </si>
  <si>
    <t>有利子負債</t>
    <rPh sb="0" eb="1">
      <t>ユウ</t>
    </rPh>
    <rPh sb="1" eb="3">
      <t>リシ</t>
    </rPh>
    <rPh sb="3" eb="5">
      <t>フサイ</t>
    </rPh>
    <phoneticPr fontId="6"/>
  </si>
  <si>
    <t>（単位：百万円/Unit: \ million）</t>
  </si>
  <si>
    <t>■会計年度末/At Year-End</t>
    <rPh sb="1" eb="2">
      <t>カイ</t>
    </rPh>
    <rPh sb="2" eb="3">
      <t>ケイ</t>
    </rPh>
    <rPh sb="3" eb="6">
      <t>ネンドマツ</t>
    </rPh>
    <phoneticPr fontId="4"/>
  </si>
  <si>
    <t>EBITDA</t>
    <phoneticPr fontId="4"/>
  </si>
  <si>
    <t>Free Cash Flow</t>
    <phoneticPr fontId="4"/>
  </si>
  <si>
    <t>フリー・キャッシュ・フロー</t>
  </si>
  <si>
    <t>R&amp;D Expenses</t>
    <phoneticPr fontId="4"/>
  </si>
  <si>
    <t>Depreciation and Amortisation/Loss on Disposal of
Property and Equipment and Intangibles</t>
    <phoneticPr fontId="4"/>
  </si>
  <si>
    <t>減価償却費等</t>
    <rPh sb="5" eb="6">
      <t>トウ</t>
    </rPh>
    <phoneticPr fontId="4"/>
  </si>
  <si>
    <t>Capital Expenditures</t>
    <phoneticPr fontId="4"/>
  </si>
  <si>
    <t>設備投資</t>
    <phoneticPr fontId="4"/>
  </si>
  <si>
    <t>New Orders Received</t>
    <phoneticPr fontId="4"/>
  </si>
  <si>
    <t>受注高</t>
  </si>
  <si>
    <t>Income before Income Taxes</t>
    <phoneticPr fontId="4"/>
  </si>
  <si>
    <t>Operating Income</t>
    <phoneticPr fontId="4"/>
  </si>
  <si>
    <t>営業利益</t>
    <phoneticPr fontId="4"/>
  </si>
  <si>
    <t>Selling, General and Administrative Expenses</t>
    <phoneticPr fontId="4"/>
  </si>
  <si>
    <t>販売費及び一般管理費</t>
    <rPh sb="0" eb="3">
      <t>ハンバイヒ</t>
    </rPh>
    <rPh sb="3" eb="4">
      <t>オヨ</t>
    </rPh>
    <rPh sb="5" eb="7">
      <t>イッパン</t>
    </rPh>
    <rPh sb="7" eb="10">
      <t>カンリヒ</t>
    </rPh>
    <phoneticPr fontId="6"/>
  </si>
  <si>
    <t>Gross Profit</t>
    <phoneticPr fontId="4"/>
  </si>
  <si>
    <t>売上総利益</t>
    <rPh sb="0" eb="2">
      <t>ウリアゲ</t>
    </rPh>
    <rPh sb="2" eb="5">
      <t>ソウリエキ</t>
    </rPh>
    <phoneticPr fontId="4"/>
  </si>
  <si>
    <t>Cost of sales</t>
    <phoneticPr fontId="4"/>
  </si>
  <si>
    <t>売上原価</t>
    <phoneticPr fontId="6"/>
  </si>
  <si>
    <t>売上原価</t>
  </si>
  <si>
    <t>Net sales</t>
    <phoneticPr fontId="4"/>
  </si>
  <si>
    <t>売上高</t>
    <phoneticPr fontId="4"/>
  </si>
  <si>
    <t>■会計年度/For the Year</t>
    <rPh sb="1" eb="3">
      <t>カイケイ</t>
    </rPh>
    <rPh sb="3" eb="5">
      <t>ネンド</t>
    </rPh>
    <phoneticPr fontId="4"/>
  </si>
  <si>
    <t>主要財務データの推移/Financial Highlights</t>
    <rPh sb="0" eb="2">
      <t>シュヨウ</t>
    </rPh>
    <rPh sb="2" eb="4">
      <t>ザイム</t>
    </rPh>
    <rPh sb="8" eb="10">
      <t>スイイ</t>
    </rPh>
    <phoneticPr fontId="6"/>
  </si>
  <si>
    <t>連結/Consolidated</t>
    <rPh sb="0" eb="2">
      <t>レンケツ</t>
    </rPh>
    <phoneticPr fontId="6"/>
  </si>
  <si>
    <t>/</t>
    <phoneticPr fontId="4"/>
  </si>
  <si>
    <t>Enterprise &amp; Solutions</t>
    <phoneticPr fontId="4"/>
  </si>
  <si>
    <t>法人・ソリューション</t>
    <rPh sb="0" eb="2">
      <t>ホウジン</t>
    </rPh>
    <phoneticPr fontId="4"/>
  </si>
  <si>
    <t>Financial</t>
    <phoneticPr fontId="4"/>
  </si>
  <si>
    <t>金融</t>
    <rPh sb="0" eb="2">
      <t>キンユウ</t>
    </rPh>
    <phoneticPr fontId="4"/>
  </si>
  <si>
    <t>Public &amp; Social Infrastructure</t>
    <phoneticPr fontId="4"/>
  </si>
  <si>
    <t>公共・社会基盤</t>
    <rPh sb="0" eb="2">
      <t>コウキョウ</t>
    </rPh>
    <rPh sb="3" eb="5">
      <t>シャカイ</t>
    </rPh>
    <rPh sb="5" eb="7">
      <t>キバン</t>
    </rPh>
    <phoneticPr fontId="4"/>
  </si>
  <si>
    <t>受注高</t>
    <phoneticPr fontId="4"/>
  </si>
  <si>
    <t>Net Sales (to External Customers)</t>
    <phoneticPr fontId="4"/>
  </si>
  <si>
    <t>売上高（外部顧客向け）</t>
    <rPh sb="4" eb="6">
      <t>ガイブ</t>
    </rPh>
    <rPh sb="6" eb="8">
      <t>コキャク</t>
    </rPh>
    <rPh sb="8" eb="9">
      <t>ム</t>
    </rPh>
    <phoneticPr fontId="4"/>
  </si>
  <si>
    <t>Operating Income (including Internal Transaction)</t>
    <phoneticPr fontId="4"/>
  </si>
  <si>
    <t>Net Sales (including Internal Transaction)</t>
    <phoneticPr fontId="4"/>
  </si>
  <si>
    <t>Description</t>
  </si>
  <si>
    <t>区　　　　分</t>
    <phoneticPr fontId="4"/>
  </si>
  <si>
    <t>セグメント情報/Financial Results by Segment</t>
    <rPh sb="5" eb="7">
      <t>ジョウホウ</t>
    </rPh>
    <phoneticPr fontId="6"/>
  </si>
  <si>
    <t>-</t>
  </si>
  <si>
    <t>/</t>
    <phoneticPr fontId="6"/>
  </si>
  <si>
    <t>利益剰余金</t>
  </si>
  <si>
    <t>資本剰余金</t>
  </si>
  <si>
    <t>資本金</t>
  </si>
  <si>
    <t>その他</t>
    <rPh sb="2" eb="3">
      <t>タ</t>
    </rPh>
    <phoneticPr fontId="6"/>
  </si>
  <si>
    <t>その他</t>
  </si>
  <si>
    <t>LIABILITIES</t>
  </si>
  <si>
    <t>負債の部</t>
    <rPh sb="0" eb="2">
      <t>フサイ</t>
    </rPh>
    <rPh sb="3" eb="4">
      <t>ブ</t>
    </rPh>
    <phoneticPr fontId="6"/>
  </si>
  <si>
    <t>のれん</t>
  </si>
  <si>
    <t>Current Assets</t>
    <phoneticPr fontId="6"/>
  </si>
  <si>
    <t>流動資産</t>
    <phoneticPr fontId="6"/>
  </si>
  <si>
    <t>ASSETS</t>
    <phoneticPr fontId="6"/>
  </si>
  <si>
    <t>資産の部</t>
    <rPh sb="0" eb="2">
      <t>シサン</t>
    </rPh>
    <rPh sb="3" eb="4">
      <t>ブ</t>
    </rPh>
    <phoneticPr fontId="6"/>
  </si>
  <si>
    <t>Description</t>
    <phoneticPr fontId="6"/>
  </si>
  <si>
    <t>区　　分</t>
    <phoneticPr fontId="6"/>
  </si>
  <si>
    <t>（単位：百万円/Unit: \ million）</t>
    <phoneticPr fontId="6"/>
  </si>
  <si>
    <t>貸借対照表/Balance Sheets</t>
    <phoneticPr fontId="6"/>
  </si>
  <si>
    <t>Income Taxes</t>
    <phoneticPr fontId="6"/>
  </si>
  <si>
    <t>Income before Income Taxes</t>
    <phoneticPr fontId="6"/>
  </si>
  <si>
    <t>Operating Income</t>
    <phoneticPr fontId="6"/>
  </si>
  <si>
    <t>営業利益</t>
    <phoneticPr fontId="6"/>
  </si>
  <si>
    <t>Selling, General and Administrative Expenses</t>
    <phoneticPr fontId="6"/>
  </si>
  <si>
    <t>販売費及び一般管理費</t>
    <phoneticPr fontId="6"/>
  </si>
  <si>
    <t>Gross Profit</t>
    <phoneticPr fontId="6"/>
  </si>
  <si>
    <t>売上総利益</t>
    <phoneticPr fontId="6"/>
  </si>
  <si>
    <t>Cost of Sales</t>
    <phoneticPr fontId="6"/>
  </si>
  <si>
    <t>Net Sales</t>
    <phoneticPr fontId="6"/>
  </si>
  <si>
    <t>売上高</t>
    <phoneticPr fontId="6"/>
  </si>
  <si>
    <t>Description</t>
    <phoneticPr fontId="6"/>
  </si>
  <si>
    <t>/</t>
    <phoneticPr fontId="6"/>
  </si>
  <si>
    <t>区　　分</t>
    <phoneticPr fontId="6"/>
  </si>
  <si>
    <t>（単位：百万円/Unit: \ million）</t>
    <phoneticPr fontId="6"/>
  </si>
  <si>
    <t>損益計算書/Statements of Operations</t>
    <rPh sb="0" eb="2">
      <t>ソンエキ</t>
    </rPh>
    <rPh sb="2" eb="5">
      <t>ケイサンショ</t>
    </rPh>
    <phoneticPr fontId="6"/>
  </si>
  <si>
    <t>配当金の支払額</t>
  </si>
  <si>
    <t>小計</t>
  </si>
  <si>
    <t>キャッシュ・フロー計算書/Statements of Cash Flows</t>
    <phoneticPr fontId="6"/>
  </si>
  <si>
    <t>区　　　　分</t>
    <phoneticPr fontId="6"/>
  </si>
  <si>
    <t>Description</t>
    <phoneticPr fontId="6"/>
  </si>
  <si>
    <t>北米</t>
    <phoneticPr fontId="23"/>
  </si>
  <si>
    <t>North America</t>
    <phoneticPr fontId="23"/>
  </si>
  <si>
    <t>研究開発費</t>
    <phoneticPr fontId="4"/>
  </si>
  <si>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0"/>
  </si>
  <si>
    <t>NTTD's official financials are only in JPY as our functional currency and the external audit is performed only in JPY and conversion to any currency on this sheet is just made for users convenience.</t>
    <phoneticPr fontId="4"/>
  </si>
  <si>
    <r>
      <t>連結/Consolidated</t>
    </r>
    <r>
      <rPr>
        <b/>
        <sz val="14"/>
        <color rgb="FFFF0000"/>
        <rFont val="MS UI Gothic"/>
        <family val="3"/>
        <charset val="128"/>
      </rPr>
      <t>_Converted</t>
    </r>
    <rPh sb="0" eb="2">
      <t>レンケツ</t>
    </rPh>
    <phoneticPr fontId="6"/>
  </si>
  <si>
    <t>（単位：百万円/Unit: \ million）</t>
    <phoneticPr fontId="6"/>
  </si>
  <si>
    <t>Rate</t>
    <phoneticPr fontId="10"/>
  </si>
  <si>
    <t xml:space="preserve">    Currency</t>
    <phoneticPr fontId="10"/>
  </si>
  <si>
    <t>USD</t>
  </si>
  <si>
    <t>(Results)</t>
  </si>
  <si>
    <t>①</t>
  </si>
  <si>
    <t>②</t>
  </si>
  <si>
    <t>為替レート（海外グループ会社の受注高・収支換算レート）</t>
    <phoneticPr fontId="10"/>
  </si>
  <si>
    <t>Foreign exchange rates (used for the conversion of the amount of orders received and incomes)</t>
    <phoneticPr fontId="10"/>
  </si>
  <si>
    <r>
      <rPr>
        <sz val="11"/>
        <rFont val="ＭＳ Ｐゴシック"/>
        <family val="3"/>
        <charset val="128"/>
      </rPr>
      <t>ご参考</t>
    </r>
    <r>
      <rPr>
        <sz val="11"/>
        <rFont val="Arial"/>
        <family val="2"/>
      </rPr>
      <t>/For your convenience</t>
    </r>
    <rPh sb="1" eb="3">
      <t>サンコウ</t>
    </rPh>
    <phoneticPr fontId="10"/>
  </si>
  <si>
    <t>2018/3</t>
  </si>
  <si>
    <t>2019/3</t>
  </si>
  <si>
    <t>2018/3</t>
    <phoneticPr fontId="10"/>
  </si>
  <si>
    <t>2019/3</t>
    <phoneticPr fontId="10"/>
  </si>
  <si>
    <t>営業利益</t>
    <rPh sb="0" eb="2">
      <t>エイギョウ</t>
    </rPh>
    <phoneticPr fontId="4"/>
  </si>
  <si>
    <t>EMEA・中南米</t>
  </si>
  <si>
    <t>EMEA &amp; LATAM</t>
  </si>
  <si>
    <t>消去又は全社</t>
    <phoneticPr fontId="23"/>
  </si>
  <si>
    <t>Elimination or Corporate</t>
    <phoneticPr fontId="23"/>
  </si>
  <si>
    <t>受注残高</t>
    <rPh sb="2" eb="3">
      <t>ノコ</t>
    </rPh>
    <phoneticPr fontId="10"/>
  </si>
  <si>
    <t>当社株主に帰属する当期利益</t>
    <rPh sb="0" eb="2">
      <t>トウシャ</t>
    </rPh>
    <phoneticPr fontId="6"/>
  </si>
  <si>
    <t>Order Backlog</t>
    <phoneticPr fontId="10"/>
  </si>
  <si>
    <t>Net Income attributable to shareholders of NTT DATA</t>
    <phoneticPr fontId="4"/>
  </si>
  <si>
    <t>税引前当期利益</t>
    <rPh sb="0" eb="2">
      <t>ゼイビキ</t>
    </rPh>
    <rPh sb="2" eb="3">
      <t>マエ</t>
    </rPh>
    <rPh sb="3" eb="5">
      <t>トウキ</t>
    </rPh>
    <rPh sb="5" eb="7">
      <t>リエキ</t>
    </rPh>
    <phoneticPr fontId="6"/>
  </si>
  <si>
    <t>当社株主に帰属する当期利益</t>
    <rPh sb="0" eb="1">
      <t>トウ</t>
    </rPh>
    <rPh sb="1" eb="2">
      <t>シャ</t>
    </rPh>
    <phoneticPr fontId="6"/>
  </si>
  <si>
    <t>売上高当期利益率（%）</t>
  </si>
  <si>
    <t>売上高当期利益率（%）</t>
    <phoneticPr fontId="6"/>
  </si>
  <si>
    <t>自己資本当期利益率（%）</t>
  </si>
  <si>
    <t>自己資本当期利益率（%）</t>
    <phoneticPr fontId="6"/>
  </si>
  <si>
    <t>総資産当期利益率（%）</t>
  </si>
  <si>
    <t>総資産当期利益率（%）</t>
    <phoneticPr fontId="6"/>
  </si>
  <si>
    <t>D/Eレシオ（倍）</t>
    <rPh sb="7" eb="8">
      <t>バイ</t>
    </rPh>
    <phoneticPr fontId="10"/>
  </si>
  <si>
    <t>/</t>
    <phoneticPr fontId="10"/>
  </si>
  <si>
    <t>Debt Equity Ratio(times)</t>
  </si>
  <si>
    <t>Debt Equity Ratio(times)</t>
    <phoneticPr fontId="10"/>
  </si>
  <si>
    <t>Current Assets</t>
    <phoneticPr fontId="6"/>
  </si>
  <si>
    <t>現金及び現金同等物</t>
  </si>
  <si>
    <t xml:space="preserve">  Cash and cash equivalents</t>
    <phoneticPr fontId="6"/>
  </si>
  <si>
    <t>営業債権及びその他の債権 </t>
  </si>
  <si>
    <t xml:space="preserve">  Trade and other receivables</t>
    <phoneticPr fontId="6"/>
  </si>
  <si>
    <t>契約資産 </t>
  </si>
  <si>
    <t xml:space="preserve">  Contract asset</t>
    <phoneticPr fontId="6"/>
  </si>
  <si>
    <t>棚卸資産</t>
  </si>
  <si>
    <t xml:space="preserve">  Inventories</t>
    <phoneticPr fontId="6"/>
  </si>
  <si>
    <t>その他の金融資産</t>
  </si>
  <si>
    <t xml:space="preserve">  Other financial assets</t>
    <phoneticPr fontId="6"/>
  </si>
  <si>
    <t>その他の流動資産</t>
  </si>
  <si>
    <t xml:space="preserve">  Other current assets</t>
    <phoneticPr fontId="6"/>
  </si>
  <si>
    <t>非流動資産</t>
    <rPh sb="0" eb="1">
      <t>ヒ</t>
    </rPh>
    <rPh sb="1" eb="3">
      <t>リュウドウ</t>
    </rPh>
    <rPh sb="3" eb="5">
      <t>シサン</t>
    </rPh>
    <phoneticPr fontId="6"/>
  </si>
  <si>
    <t>Non-Current Assets</t>
    <phoneticPr fontId="10"/>
  </si>
  <si>
    <t>有形固定資産 </t>
  </si>
  <si>
    <t xml:space="preserve">  Property, plant and equipment</t>
    <phoneticPr fontId="6"/>
  </si>
  <si>
    <t xml:space="preserve">  Goodwill</t>
    <phoneticPr fontId="6"/>
  </si>
  <si>
    <t>無形資産</t>
  </si>
  <si>
    <t xml:space="preserve">  Intangible fixed assets</t>
    <phoneticPr fontId="6"/>
  </si>
  <si>
    <t>投資不動産</t>
  </si>
  <si>
    <t xml:space="preserve">  Investment property</t>
    <phoneticPr fontId="6"/>
  </si>
  <si>
    <t>持分法で会計処理されている投資</t>
    <rPh sb="0" eb="2">
      <t>モチブン</t>
    </rPh>
    <rPh sb="2" eb="3">
      <t>ホウ</t>
    </rPh>
    <rPh sb="4" eb="6">
      <t>カイケイ</t>
    </rPh>
    <rPh sb="6" eb="8">
      <t>ショリ</t>
    </rPh>
    <rPh sb="13" eb="15">
      <t>トウシ</t>
    </rPh>
    <phoneticPr fontId="10"/>
  </si>
  <si>
    <t xml:space="preserve">  Investments accounted for using the equity method</t>
    <phoneticPr fontId="6"/>
  </si>
  <si>
    <t>繰延税金資産</t>
    <phoneticPr fontId="10"/>
  </si>
  <si>
    <t xml:space="preserve">  Deferred tax assets</t>
    <phoneticPr fontId="6"/>
  </si>
  <si>
    <t>その他の非流動資産</t>
  </si>
  <si>
    <t xml:space="preserve">  Other non-current assets</t>
    <phoneticPr fontId="6"/>
  </si>
  <si>
    <t>資産合計</t>
    <phoneticPr fontId="6"/>
  </si>
  <si>
    <t>TOTAL ASSETS</t>
    <phoneticPr fontId="6"/>
  </si>
  <si>
    <t>流動負債</t>
    <phoneticPr fontId="6"/>
  </si>
  <si>
    <t>Current Liabilities</t>
    <phoneticPr fontId="6"/>
  </si>
  <si>
    <t>営業債務及びその他の債務</t>
  </si>
  <si>
    <t xml:space="preserve">  Trade and other payables</t>
    <phoneticPr fontId="6"/>
  </si>
  <si>
    <t>契約負債 </t>
  </si>
  <si>
    <t xml:space="preserve">  Advance received</t>
    <phoneticPr fontId="6"/>
  </si>
  <si>
    <t>社債及び借入金</t>
    <rPh sb="0" eb="2">
      <t>シャサイ</t>
    </rPh>
    <rPh sb="2" eb="3">
      <t>オヨ</t>
    </rPh>
    <rPh sb="4" eb="6">
      <t>カリイレ</t>
    </rPh>
    <rPh sb="6" eb="7">
      <t>キン</t>
    </rPh>
    <phoneticPr fontId="10"/>
  </si>
  <si>
    <t xml:space="preserve">  Bonds and borrowings</t>
    <phoneticPr fontId="6"/>
  </si>
  <si>
    <t>その他の金融負債</t>
  </si>
  <si>
    <t xml:space="preserve">  Other financial liabilities</t>
    <phoneticPr fontId="6"/>
  </si>
  <si>
    <t>未払法人所得税</t>
    <rPh sb="0" eb="2">
      <t>ミバラ</t>
    </rPh>
    <rPh sb="2" eb="4">
      <t>ホウジン</t>
    </rPh>
    <rPh sb="4" eb="7">
      <t>ショトクゼイ</t>
    </rPh>
    <phoneticPr fontId="10"/>
  </si>
  <si>
    <t xml:space="preserve">  Income taxes payable</t>
    <phoneticPr fontId="6"/>
  </si>
  <si>
    <t>引当金</t>
    <rPh sb="0" eb="2">
      <t>ヒキアテ</t>
    </rPh>
    <rPh sb="2" eb="3">
      <t>キン</t>
    </rPh>
    <phoneticPr fontId="10"/>
  </si>
  <si>
    <t xml:space="preserve">  Provisions</t>
    <phoneticPr fontId="6"/>
  </si>
  <si>
    <t>その他の流動負債</t>
    <rPh sb="2" eb="3">
      <t>タ</t>
    </rPh>
    <rPh sb="4" eb="6">
      <t>リュウドウ</t>
    </rPh>
    <rPh sb="6" eb="8">
      <t>フサイ</t>
    </rPh>
    <phoneticPr fontId="10"/>
  </si>
  <si>
    <t xml:space="preserve">  Other current liabilities</t>
    <phoneticPr fontId="6"/>
  </si>
  <si>
    <t>非流動負債</t>
    <rPh sb="0" eb="1">
      <t>ヒ</t>
    </rPh>
    <phoneticPr fontId="6"/>
  </si>
  <si>
    <t>Non-Current Liabilities</t>
    <phoneticPr fontId="6"/>
  </si>
  <si>
    <t>社債及び借入金  </t>
  </si>
  <si>
    <t>退職給付に係る負債 </t>
  </si>
  <si>
    <t xml:space="preserve">  Defined benefit liabilities</t>
    <phoneticPr fontId="6"/>
  </si>
  <si>
    <t>引当金</t>
  </si>
  <si>
    <t>繰延税金負債</t>
  </si>
  <si>
    <t xml:space="preserve">  Deferred tax liabilities</t>
    <phoneticPr fontId="6"/>
  </si>
  <si>
    <t>その他の非流動負債</t>
  </si>
  <si>
    <t xml:space="preserve">  Other non-current liabilities</t>
    <phoneticPr fontId="6"/>
  </si>
  <si>
    <t>負債合計</t>
    <phoneticPr fontId="6"/>
  </si>
  <si>
    <t>TOTAL LIABILITIES</t>
    <phoneticPr fontId="6"/>
  </si>
  <si>
    <t>資本の部</t>
    <rPh sb="0" eb="2">
      <t>シホン</t>
    </rPh>
    <phoneticPr fontId="6"/>
  </si>
  <si>
    <t>EQUITY</t>
    <phoneticPr fontId="6"/>
  </si>
  <si>
    <t>当社株主に帰属する持分</t>
    <rPh sb="0" eb="2">
      <t>トウシャ</t>
    </rPh>
    <rPh sb="2" eb="4">
      <t>カブヌシ</t>
    </rPh>
    <rPh sb="5" eb="7">
      <t>キゾク</t>
    </rPh>
    <rPh sb="9" eb="11">
      <t>モチブン</t>
    </rPh>
    <phoneticPr fontId="6"/>
  </si>
  <si>
    <t>Attributable to Shareholders of NTT DATA</t>
    <phoneticPr fontId="6"/>
  </si>
  <si>
    <t xml:space="preserve">  Capital stock</t>
    <phoneticPr fontId="6"/>
  </si>
  <si>
    <t xml:space="preserve">  Capital surplus</t>
    <phoneticPr fontId="6"/>
  </si>
  <si>
    <t xml:space="preserve">  Retained earnings</t>
    <phoneticPr fontId="6"/>
  </si>
  <si>
    <t>自己株式</t>
  </si>
  <si>
    <t xml:space="preserve">  Treasury shares</t>
    <phoneticPr fontId="6"/>
  </si>
  <si>
    <t>その他の資本の構成要素  </t>
  </si>
  <si>
    <t xml:space="preserve">  Other components of equity</t>
    <phoneticPr fontId="6"/>
  </si>
  <si>
    <t>非支配持分</t>
    <rPh sb="0" eb="1">
      <t>ヒ</t>
    </rPh>
    <rPh sb="1" eb="3">
      <t>シハイ</t>
    </rPh>
    <rPh sb="3" eb="5">
      <t>モチブン</t>
    </rPh>
    <phoneticPr fontId="6"/>
  </si>
  <si>
    <t>Non-controlling interests</t>
    <phoneticPr fontId="6"/>
  </si>
  <si>
    <t>資本合計</t>
    <rPh sb="0" eb="2">
      <t>シホン</t>
    </rPh>
    <rPh sb="2" eb="4">
      <t>ゴウケイ</t>
    </rPh>
    <phoneticPr fontId="6"/>
  </si>
  <si>
    <t>TOTAL NET ASSETS</t>
    <phoneticPr fontId="6"/>
  </si>
  <si>
    <t>負債及び資本合計</t>
    <rPh sb="2" eb="3">
      <t>オヨ</t>
    </rPh>
    <rPh sb="4" eb="6">
      <t>シホン</t>
    </rPh>
    <phoneticPr fontId="6"/>
  </si>
  <si>
    <t>TOTAL LIABILITIES AND EQUITY</t>
    <phoneticPr fontId="6"/>
  </si>
  <si>
    <t>販売費</t>
  </si>
  <si>
    <t xml:space="preserve">  Selling Expenses</t>
  </si>
  <si>
    <t>研究開発費</t>
  </si>
  <si>
    <t xml:space="preserve">  R&amp;D Expenses</t>
  </si>
  <si>
    <t>管理費等</t>
  </si>
  <si>
    <t xml:space="preserve">  Other Administrative Expenses</t>
  </si>
  <si>
    <t>金融収益</t>
    <rPh sb="0" eb="2">
      <t>キンユウ</t>
    </rPh>
    <rPh sb="2" eb="4">
      <t>シュウエキ</t>
    </rPh>
    <phoneticPr fontId="6"/>
  </si>
  <si>
    <t>Financial income</t>
    <phoneticPr fontId="10"/>
  </si>
  <si>
    <t>金融費用</t>
    <rPh sb="0" eb="2">
      <t>キンユウ</t>
    </rPh>
    <rPh sb="2" eb="4">
      <t>ヒヨウ</t>
    </rPh>
    <phoneticPr fontId="6"/>
  </si>
  <si>
    <t>Financial costs</t>
    <phoneticPr fontId="10"/>
  </si>
  <si>
    <t>持分法による投資損益</t>
  </si>
  <si>
    <t>Share of profit/loss of entities for using equity method</t>
  </si>
  <si>
    <t>法人所得税費用</t>
  </si>
  <si>
    <t>Net income</t>
  </si>
  <si>
    <t>当社株主</t>
    <rPh sb="0" eb="2">
      <t>トウシャ</t>
    </rPh>
    <rPh sb="2" eb="4">
      <t>カブヌシ</t>
    </rPh>
    <phoneticPr fontId="10"/>
  </si>
  <si>
    <t xml:space="preserve">  Attributable to Shareholders of NTT DATA</t>
    <phoneticPr fontId="10"/>
  </si>
  <si>
    <t>非支配持分</t>
    <rPh sb="0" eb="1">
      <t>ヒ</t>
    </rPh>
    <rPh sb="1" eb="3">
      <t>シハイ</t>
    </rPh>
    <rPh sb="3" eb="5">
      <t>モチブン</t>
    </rPh>
    <phoneticPr fontId="10"/>
  </si>
  <si>
    <t xml:space="preserve">  Attributable to Non-controlling interests</t>
    <phoneticPr fontId="10"/>
  </si>
  <si>
    <t>Cash Flows from Operating Activities</t>
  </si>
  <si>
    <t xml:space="preserve">  Net income</t>
  </si>
  <si>
    <t>減価償却費及び償却費</t>
  </si>
  <si>
    <t xml:space="preserve">  Depreciation and amortization</t>
  </si>
  <si>
    <t xml:space="preserve">  Financial income and financial costs</t>
  </si>
  <si>
    <t>持分法による投資損益（△は益）</t>
  </si>
  <si>
    <t xml:space="preserve">  Share of (profit)/loss of entities for using equity method</t>
  </si>
  <si>
    <t xml:space="preserve">  (Increase)/decrease in trade and other receivables</t>
  </si>
  <si>
    <t xml:space="preserve">  (Increase)/decrease in inventories</t>
  </si>
  <si>
    <t xml:space="preserve">  Increase/(decrease) in trade and other payables</t>
  </si>
  <si>
    <t xml:space="preserve">  Allowance for contract losses</t>
  </si>
  <si>
    <t>　　Sub Total</t>
  </si>
  <si>
    <t xml:space="preserve">  Interest and dividends received</t>
  </si>
  <si>
    <t>利息の支払額 </t>
  </si>
  <si>
    <t>　Interest paid</t>
  </si>
  <si>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</si>
  <si>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</si>
  <si>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</si>
  <si>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</si>
  <si>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Proceeds from sales and redemption of other financial assets</t>
  </si>
  <si>
    <t>子会社の取得による支出</t>
  </si>
  <si>
    <t xml:space="preserve">  Payments for investments in subsidiaries</t>
  </si>
  <si>
    <t>Cash Flows from Financing Activities</t>
  </si>
  <si>
    <t>長期借入金及び社債の発行による収入</t>
  </si>
  <si>
    <t>長期借入金の返済及び社債の償還による支出</t>
  </si>
  <si>
    <t xml:space="preserve">  Repayments of long-term borrowings and redemption of bonds at maturity</t>
  </si>
  <si>
    <t>非支配持分からの子会社持分取得による支出</t>
    <rPh sb="8" eb="11">
      <t>コガイシャ</t>
    </rPh>
    <rPh sb="11" eb="13">
      <t>モチブン</t>
    </rPh>
    <rPh sb="13" eb="15">
      <t>シュトク</t>
    </rPh>
    <rPh sb="18" eb="20">
      <t>シシュツ</t>
    </rPh>
    <phoneticPr fontId="10"/>
  </si>
  <si>
    <t xml:space="preserve">  Purchase of equity interests of subsidiaries from non-controlling interests</t>
  </si>
  <si>
    <t>セール・アンド・リースバックによる収入</t>
    <rPh sb="17" eb="19">
      <t>シュウニュウ</t>
    </rPh>
    <phoneticPr fontId="10"/>
  </si>
  <si>
    <t>非支配持分への配当金の支払額</t>
  </si>
  <si>
    <t>Cash and Cash Equivalents at Beginning of period</t>
  </si>
  <si>
    <t>Effect of Exchange Rate Changes on Cash and Cash Equivalents</t>
  </si>
  <si>
    <t>Cash and Cash Equivalents at End of period</t>
  </si>
  <si>
    <t>EUR</t>
    <phoneticPr fontId="10"/>
  </si>
  <si>
    <t>Interest-bearing Debt</t>
  </si>
  <si>
    <t>Total Liabilities</t>
  </si>
  <si>
    <t>Total Equity</t>
  </si>
  <si>
    <t>Total Assets</t>
  </si>
  <si>
    <t>純資産</t>
  </si>
  <si>
    <t>Net Assets</t>
  </si>
  <si>
    <t>Return on Sales (%)</t>
  </si>
  <si>
    <t>Return on Equity (%)</t>
  </si>
  <si>
    <t>Return on Assets (%)</t>
  </si>
  <si>
    <t>EBITDAマージン（%）</t>
  </si>
  <si>
    <t>EBITDA Margin (%)</t>
  </si>
  <si>
    <t>Equity Ratio (%)</t>
  </si>
  <si>
    <t>Debt Ratio(%)</t>
  </si>
  <si>
    <t>Payout Ratio (%)</t>
  </si>
  <si>
    <t>Price Earnings Ratio (times)</t>
  </si>
  <si>
    <t>Price Book Value Ratio (times)</t>
  </si>
  <si>
    <t>Number of Employees</t>
  </si>
  <si>
    <t>2018/3</t>
    <phoneticPr fontId="10"/>
  </si>
  <si>
    <t>2019/3</t>
    <phoneticPr fontId="10"/>
  </si>
  <si>
    <t>△1</t>
    <phoneticPr fontId="10"/>
  </si>
  <si>
    <t>△1</t>
    <phoneticPr fontId="10"/>
  </si>
  <si>
    <t>Net Income attributable to shareholders of NTT DATA</t>
  </si>
  <si>
    <t>税引前当期利益</t>
    <rPh sb="3" eb="5">
      <t>トウキ</t>
    </rPh>
    <phoneticPr fontId="10"/>
  </si>
  <si>
    <t>当期利益</t>
    <rPh sb="0" eb="2">
      <t>トウキ</t>
    </rPh>
    <rPh sb="2" eb="4">
      <t>リエキ</t>
    </rPh>
    <phoneticPr fontId="10"/>
  </si>
  <si>
    <t>税引前当期利益</t>
    <rPh sb="3" eb="5">
      <t>トウキ</t>
    </rPh>
    <phoneticPr fontId="10"/>
  </si>
  <si>
    <t>2018/3</t>
    <phoneticPr fontId="10"/>
  </si>
  <si>
    <t>2019/3</t>
    <phoneticPr fontId="10"/>
  </si>
  <si>
    <t>営業活動によるキャッシュ・フロー：</t>
    <phoneticPr fontId="6"/>
  </si>
  <si>
    <t>金融収益及び金融費用（△は益）</t>
    <phoneticPr fontId="10"/>
  </si>
  <si>
    <t>法人所得税費用</t>
    <phoneticPr fontId="10"/>
  </si>
  <si>
    <t xml:space="preserve">  Income tax expenses</t>
    <phoneticPr fontId="10"/>
  </si>
  <si>
    <t>営業債権及びその他の債権の増減（△は増加額）</t>
    <phoneticPr fontId="10"/>
  </si>
  <si>
    <t>棚卸資産の増減（△は増加額）</t>
    <phoneticPr fontId="10"/>
  </si>
  <si>
    <t>営業債務及びその他の債務の増減（△は減少額）</t>
    <phoneticPr fontId="10"/>
  </si>
  <si>
    <t>受注損失引当金の増減（△は減少額）</t>
    <phoneticPr fontId="10"/>
  </si>
  <si>
    <t>　Others</t>
    <phoneticPr fontId="10"/>
  </si>
  <si>
    <t>利息及び配当金の受取額</t>
    <phoneticPr fontId="10"/>
  </si>
  <si>
    <t>投資活動によるキャッシュ・フロー：</t>
    <phoneticPr fontId="6"/>
  </si>
  <si>
    <t xml:space="preserve">  Payments for acquisition of other financial assets</t>
    <phoneticPr fontId="10"/>
  </si>
  <si>
    <t>その他の金融資産の売却又は償還による収入（△は償還）</t>
    <phoneticPr fontId="10"/>
  </si>
  <si>
    <t>財務活動によるキャッシュ・フロー：</t>
    <phoneticPr fontId="6"/>
  </si>
  <si>
    <t>短期借入金等の純増減（△は減少額）</t>
    <phoneticPr fontId="10"/>
  </si>
  <si>
    <t>　Net Increase/(decrease) in short-term borrowings</t>
    <phoneticPr fontId="10"/>
  </si>
  <si>
    <t xml:space="preserve">  Proceeds from long-term debt and issuance of bonds </t>
    <phoneticPr fontId="10"/>
  </si>
  <si>
    <t xml:space="preserve">  Proceeds from sale-and-leaseback</t>
    <phoneticPr fontId="10"/>
  </si>
  <si>
    <t xml:space="preserve">  Cash dividends paid</t>
    <phoneticPr fontId="10"/>
  </si>
  <si>
    <t>コマーシャル・ペーパーの純増減額（△は減少額）</t>
    <phoneticPr fontId="10"/>
  </si>
  <si>
    <t xml:space="preserve">  Increase/(decrease) in commercial paper, net</t>
    <phoneticPr fontId="10"/>
  </si>
  <si>
    <t xml:space="preserve">  Cash dividends paid to non-controlling interests</t>
    <phoneticPr fontId="10"/>
  </si>
  <si>
    <t>自己株式の取得による支出</t>
    <rPh sb="0" eb="2">
      <t>ジコ</t>
    </rPh>
    <rPh sb="2" eb="4">
      <t>カブシキ</t>
    </rPh>
    <rPh sb="5" eb="7">
      <t>シュトク</t>
    </rPh>
    <rPh sb="10" eb="12">
      <t>シシュツ</t>
    </rPh>
    <phoneticPr fontId="1"/>
  </si>
  <si>
    <t xml:space="preserve">  Payments for acquisition of treasury stock</t>
    <phoneticPr fontId="10"/>
  </si>
  <si>
    <t>現金及び現金同等物の増減額（△は減少額）</t>
    <phoneticPr fontId="6"/>
  </si>
  <si>
    <t>Net Increase/(Decrease) in Cash and Cash Equivalents</t>
    <phoneticPr fontId="10"/>
  </si>
  <si>
    <t>現金及び現金同等物の期首残高</t>
    <phoneticPr fontId="6"/>
  </si>
  <si>
    <t>現金及び現金同等物に係る換算差額（△は減少額）</t>
    <phoneticPr fontId="6"/>
  </si>
  <si>
    <t>利息及び配当金の受取額</t>
    <phoneticPr fontId="10"/>
  </si>
  <si>
    <t>現金及び現金同等物の期末残高</t>
    <rPh sb="10" eb="12">
      <t>キマツ</t>
    </rPh>
    <phoneticPr fontId="10"/>
  </si>
  <si>
    <t>当期利益  </t>
    <rPh sb="0" eb="2">
      <t>トウキ</t>
    </rPh>
    <phoneticPr fontId="10"/>
  </si>
  <si>
    <t>FY ended 2020/3　</t>
    <phoneticPr fontId="10"/>
  </si>
  <si>
    <t>2020/3</t>
    <phoneticPr fontId="10"/>
  </si>
  <si>
    <t>受取利息及び受取配当金</t>
  </si>
  <si>
    <t>　Interest and dividend income</t>
  </si>
  <si>
    <t>支払利息</t>
    <rPh sb="0" eb="2">
      <t>シハライ</t>
    </rPh>
    <rPh sb="2" eb="4">
      <t>リソク</t>
    </rPh>
    <phoneticPr fontId="11"/>
  </si>
  <si>
    <t>　Interest expenses</t>
  </si>
  <si>
    <t>-</t>
    <phoneticPr fontId="10"/>
  </si>
  <si>
    <t>契約資産の増減（△は増加額）</t>
  </si>
  <si>
    <t xml:space="preserve">  (Increase)/decrease in contract assets</t>
  </si>
  <si>
    <t>契約負債の増減（△は減少額）</t>
  </si>
  <si>
    <t xml:space="preserve">  Increase/(decrease) in  advance received</t>
  </si>
  <si>
    <t>リース負債の返済による支出</t>
  </si>
  <si>
    <t xml:space="preserve"> Repayments of lease liabilities</t>
  </si>
  <si>
    <t>-</t>
    <phoneticPr fontId="10"/>
  </si>
  <si>
    <t>2020/3</t>
    <phoneticPr fontId="10"/>
  </si>
  <si>
    <t>2020/3</t>
    <phoneticPr fontId="4"/>
  </si>
  <si>
    <t>△0</t>
    <phoneticPr fontId="10"/>
  </si>
  <si>
    <t>金融収益及び金融費用（△は益）</t>
  </si>
  <si>
    <t xml:space="preserve">  Income tax expenses</t>
  </si>
  <si>
    <t>営業債権及びその他の債権の増減（△は増加額）</t>
  </si>
  <si>
    <t>棚卸資産の増減（△は増加額）</t>
  </si>
  <si>
    <t>営業債務及びその他の債務の増減（△は減少額）</t>
  </si>
  <si>
    <t>受注損失引当金の増減（△は減少額）</t>
  </si>
  <si>
    <t>　Others</t>
  </si>
  <si>
    <t>短期借入金等の純増減（△は減少額）</t>
  </si>
  <si>
    <t>　Net Increase/(decrease) in short-term borrowings</t>
  </si>
  <si>
    <t xml:space="preserve">  Proceeds from long-term debt and issuance of bonds </t>
  </si>
  <si>
    <t xml:space="preserve">  Proceeds from sale-and-leaseback</t>
  </si>
  <si>
    <t xml:space="preserve">  Cash dividends paid</t>
  </si>
  <si>
    <t>コマーシャル・ペーパーの純増減額（△は減少額）</t>
  </si>
  <si>
    <t xml:space="preserve">  Increase/(decrease) in commercial paper, net</t>
  </si>
  <si>
    <t xml:space="preserve">  Cash dividends paid to non-controlling interests</t>
  </si>
  <si>
    <t xml:space="preserve">  Payments for acquisition of treasury stock</t>
  </si>
  <si>
    <t>リース負債</t>
  </si>
  <si>
    <t>　Lease liability</t>
  </si>
  <si>
    <t>　Lease Liability</t>
  </si>
  <si>
    <t>使用権資産</t>
  </si>
  <si>
    <t>　Right of use assets</t>
  </si>
  <si>
    <t>注2：EBITDA ＝ 営業利益 ＋ 減価償却費 ＋ 固定資産除却費 + のれん減損損失</t>
    <rPh sb="0" eb="1">
      <t>チュウ</t>
    </rPh>
    <rPh sb="12" eb="14">
      <t>エイギョウ</t>
    </rPh>
    <rPh sb="14" eb="16">
      <t>リエキ</t>
    </rPh>
    <rPh sb="19" eb="21">
      <t>ゲンカ</t>
    </rPh>
    <rPh sb="21" eb="23">
      <t>ショウキャク</t>
    </rPh>
    <rPh sb="23" eb="24">
      <t>ヒ</t>
    </rPh>
    <rPh sb="27" eb="29">
      <t>コテイ</t>
    </rPh>
    <rPh sb="29" eb="31">
      <t>シサン</t>
    </rPh>
    <rPh sb="31" eb="32">
      <t>ジョ</t>
    </rPh>
    <rPh sb="32" eb="33">
      <t>キャク</t>
    </rPh>
    <rPh sb="33" eb="34">
      <t>ヒ</t>
    </rPh>
    <phoneticPr fontId="4"/>
  </si>
  <si>
    <t>Note2: EBITDA refers operating income before deducting depreciation, loss on retirement of fixed asset, and goodwill impairment loss.</t>
    <phoneticPr fontId="4"/>
  </si>
  <si>
    <t>注3：負債比率＝有利子負債÷（有利子負債+自己資本）</t>
    <rPh sb="0" eb="1">
      <t>チュウ</t>
    </rPh>
    <rPh sb="8" eb="9">
      <t>ユウ</t>
    </rPh>
    <rPh sb="9" eb="11">
      <t>リシ</t>
    </rPh>
    <rPh sb="11" eb="13">
      <t>フサイ</t>
    </rPh>
    <rPh sb="15" eb="16">
      <t>ユウ</t>
    </rPh>
    <rPh sb="16" eb="18">
      <t>リシ</t>
    </rPh>
    <rPh sb="18" eb="20">
      <t>フサイ</t>
    </rPh>
    <rPh sb="21" eb="23">
      <t>ジコ</t>
    </rPh>
    <rPh sb="23" eb="25">
      <t>シホン</t>
    </rPh>
    <phoneticPr fontId="4"/>
  </si>
  <si>
    <t>注4：ＥＢＩＴＤＡマージン＝ＥＢＩＴＤＡ÷売上高</t>
    <rPh sb="0" eb="1">
      <t>チュウ</t>
    </rPh>
    <rPh sb="21" eb="23">
      <t>ウリアゲ</t>
    </rPh>
    <rPh sb="23" eb="24">
      <t>ダカ</t>
    </rPh>
    <phoneticPr fontId="4"/>
  </si>
  <si>
    <t xml:space="preserve">注5：四半期毎の従業員数(人)は、50人単位の近似値を掲載。 </t>
    <rPh sb="0" eb="1">
      <t>チュウ</t>
    </rPh>
    <phoneticPr fontId="4"/>
  </si>
  <si>
    <t>Note3: Debt ratio  refers to interest-bearing debt divided by the sum of interest-bearing debt and equity.</t>
    <phoneticPr fontId="4"/>
  </si>
  <si>
    <t>Note4: EBITDA Margin refers to  EBITDA divided by net sales.</t>
    <phoneticPr fontId="4"/>
  </si>
  <si>
    <t>Note5: Number of employees (persons) at each quarter is rounded to the nearest multiple of 50.</t>
    <phoneticPr fontId="4"/>
  </si>
  <si>
    <t xml:space="preserve">Input the currency rate to JPY here, and the converted figures (converted from JPY) will be shown on the converted sheets. (Converted sheets title are ending with "Conv".) </t>
    <phoneticPr fontId="10"/>
  </si>
  <si>
    <t>2021/3</t>
  </si>
  <si>
    <t>2021/3</t>
    <phoneticPr fontId="10"/>
  </si>
  <si>
    <t>FY ended 2021/3　</t>
    <phoneticPr fontId="10"/>
  </si>
  <si>
    <t>△0</t>
  </si>
  <si>
    <t>△1</t>
  </si>
  <si>
    <t>△6299</t>
    <phoneticPr fontId="10"/>
  </si>
  <si>
    <t>-</t>
    <phoneticPr fontId="10"/>
  </si>
  <si>
    <t xml:space="preserve">注1：減価償却費等の2020年3月期以降の実績はリース償却費（2020年3月期実績383億円、 2021年3月期実績428億円）を含めずに算出。
</t>
    <phoneticPr fontId="4"/>
  </si>
  <si>
    <t>Note1:Note1:The figures of Depreciation and Amortisation/Loss on Disposal of Property and Equipment and Intangibles for 2020/3 and later were calculated excluding lease depreciation expenses (38.3 billion yen as the result of 2020/3, 42.8 billion yen as the result of 2021/3).</t>
    <phoneticPr fontId="10"/>
  </si>
  <si>
    <t>法人所得税の支払額又は還付額（△は支払額）</t>
    <rPh sb="9" eb="10">
      <t>マタ</t>
    </rPh>
    <rPh sb="11" eb="13">
      <t>カンプ</t>
    </rPh>
    <rPh sb="13" eb="14">
      <t>ガク</t>
    </rPh>
    <rPh sb="17" eb="19">
      <t>シハラ</t>
    </rPh>
    <rPh sb="19" eb="20">
      <t>ガク</t>
    </rPh>
    <phoneticPr fontId="10"/>
  </si>
  <si>
    <t xml:space="preserve">  Income taxes (paid) / reimbursed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</si>
</sst>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
    <numFmt numFmtId="177" formatCode="#,##0\ ;&quot;△&quot;#,##0\ "/>
    <numFmt numFmtId="178" formatCode="#,##0;&quot;△ &quot;#,##0"/>
    <numFmt numFmtId="179" formatCode="#,##0_);[Red]\(#,##0\)"/>
    <numFmt numFmtId="180" formatCode="#,##0_);\(#,##0\)"/>
    <numFmt numFmtId="181" formatCode="#,##0;\△#,##0"/>
  </numFmts>
  <fonts count="42">
    <font>
      <sz val="11"/>
      <name val="明朝"/>
      <family val="1"/>
      <charset val="128"/>
    </font>
    <font>
      <sz val="11"/>
      <color theme="1"/>
      <name val="ＭＳ Ｐゴシック"/>
      <family val="2"/>
      <charset val="128"/>
      <scheme val="minor"/>
    </font>
    <font>
      <sz val="12"/>
      <name val="Osaka"/>
      <family val="3"/>
      <charset val="128"/>
    </font>
    <font>
      <sz val="12"/>
      <name val="MS UI Gothic"/>
      <family val="3"/>
      <charset val="128"/>
    </font>
    <font>
      <sz val="6"/>
      <name val="ＭＳ Ｐゴシック"/>
      <family val="3"/>
      <charset val="128"/>
    </font>
    <font>
      <sz val="11"/>
      <name val="ＭＳ Ｐゴシック"/>
      <family val="3"/>
      <charset val="128"/>
    </font>
    <font>
      <sz val="6"/>
      <name val="Osaka"/>
      <family val="3"/>
      <charset val="128"/>
    </font>
    <font>
      <sz val="11"/>
      <name val="明朝"/>
      <family val="1"/>
      <charset val="128"/>
    </font>
    <font>
      <sz val="10"/>
      <name val="ＭＳ ゴシック"/>
      <family val="3"/>
      <charset val="128"/>
    </font>
    <font>
      <sz val="11"/>
      <name val="MS UI Gothic"/>
      <family val="3"/>
      <charset val="128"/>
    </font>
    <font>
      <sz val="6"/>
      <name val="明朝"/>
      <family val="1"/>
      <charset val="128"/>
    </font>
    <font>
      <sz val="10"/>
      <color rgb="FF6600FF"/>
      <name val="MS UI Gothic"/>
      <family val="3"/>
      <charset val="128"/>
    </font>
    <font>
      <sz val="14"/>
      <name val="MS UI Gothic"/>
      <family val="3"/>
      <charset val="128"/>
    </font>
    <font>
      <b/>
      <sz val="14"/>
      <name val="MS UI Gothic"/>
      <family val="3"/>
      <charset val="128"/>
    </font>
    <font>
      <sz val="16"/>
      <name val="MS UI Gothic"/>
      <family val="3"/>
      <charset val="128"/>
    </font>
    <font>
      <sz val="12"/>
      <color indexed="12"/>
      <name val="MS UI Gothic"/>
      <family val="3"/>
      <charset val="128"/>
    </font>
    <font>
      <sz val="11"/>
      <color indexed="9"/>
      <name val="MS UI Gothic"/>
      <family val="3"/>
      <charset val="128"/>
    </font>
    <font>
      <sz val="12"/>
      <color indexed="9"/>
      <name val="MS UI Gothic"/>
      <family val="3"/>
      <charset val="128"/>
    </font>
    <font>
      <b/>
      <sz val="14"/>
      <color indexed="9"/>
      <name val="MS UI Gothic"/>
      <family val="3"/>
      <charset val="128"/>
    </font>
    <font>
      <sz val="18"/>
      <name val="MS UI Gothic"/>
      <family val="3"/>
      <charset val="128"/>
    </font>
    <font>
      <b/>
      <sz val="20"/>
      <name val="MS UI Gothic"/>
      <family val="3"/>
      <charset val="128"/>
    </font>
    <font>
      <sz val="9"/>
      <name val="MS UI Gothic"/>
      <family val="3"/>
      <charset val="128"/>
    </font>
    <font>
      <sz val="12"/>
      <color theme="1"/>
      <name val="MS UI Gothic"/>
      <family val="3"/>
      <charset val="128"/>
    </font>
    <font>
      <sz val="6"/>
      <name val="ＭＳ Ｐゴシック"/>
      <family val="2"/>
      <charset val="128"/>
      <scheme val="minor"/>
    </font>
    <font>
      <sz val="11"/>
      <color theme="1"/>
      <name val="MS UI Gothic"/>
      <family val="3"/>
      <charset val="128"/>
    </font>
    <font>
      <b/>
      <sz val="14"/>
      <color theme="1"/>
      <name val="MS UI Gothic"/>
      <family val="3"/>
      <charset val="128"/>
    </font>
    <font>
      <sz val="16"/>
      <color theme="1"/>
      <name val="MS UI Gothic"/>
      <family val="3"/>
      <charset val="128"/>
    </font>
    <font>
      <sz val="14"/>
      <color theme="1"/>
      <name val="MS UI Gothic"/>
      <family val="3"/>
      <charset val="128"/>
    </font>
    <font>
      <sz val="10"/>
      <color theme="1"/>
      <name val="MS UI Gothic"/>
      <family val="3"/>
      <charset val="128"/>
    </font>
    <font>
      <sz val="8"/>
      <color theme="1"/>
      <name val="MS UI Gothic"/>
      <family val="3"/>
      <charset val="128"/>
    </font>
    <font>
      <sz val="11"/>
      <name val="Arial"/>
      <family val="2"/>
    </font>
    <font>
      <b/>
      <sz val="14"/>
      <name val="Arial"/>
      <family val="2"/>
    </font>
    <font>
      <sz val="11"/>
      <color rgb="FFFF0000"/>
      <name val="MS UI Gothic"/>
      <family val="3"/>
      <charset val="128"/>
    </font>
    <font>
      <b/>
      <sz val="14"/>
      <color rgb="FFFF0000"/>
      <name val="MS UI Gothic"/>
      <family val="3"/>
      <charset val="128"/>
    </font>
    <font>
      <sz val="9"/>
      <name val="Arial"/>
      <family val="2"/>
    </font>
    <font>
      <sz val="11"/>
      <color rgb="FF6785C1"/>
      <name val="Arial Unicode MS"/>
      <family val="3"/>
      <charset val="128"/>
    </font>
    <font>
      <sz val="11"/>
      <color rgb="FFFFFFFF"/>
      <name val="Arial"/>
      <family val="2"/>
    </font>
    <font>
      <sz val="11"/>
      <color rgb="FFFFFFFF"/>
      <name val="Arial Unicode MS"/>
      <family val="3"/>
      <charset val="128"/>
    </font>
    <font>
      <sz val="16"/>
      <color rgb="FF404040"/>
      <name val="Arial"/>
      <family val="2"/>
    </font>
    <font>
      <sz val="14"/>
      <color rgb="FF404040"/>
      <name val="Arial"/>
      <family val="2"/>
    </font>
    <font>
      <sz val="11"/>
      <color theme="1"/>
      <name val="Arial Unicode MS"/>
      <family val="3"/>
      <charset val="128"/>
    </font>
    <font>
      <sz val="10"/>
      <color rgb="FFFF0000"/>
      <name val="MS UI Gothic"/>
      <family val="3"/>
      <charset val="128"/>
    </font>
  </fonts>
  <fills count="9">
    <fill>
      <patternFill patternType="none"/>
    </fill>
    <fill>
      <patternFill patternType="gray125"/>
    </fill>
    <fill>
      <patternFill patternType="solid">
        <fgColor theme="0"/>
        <bgColor indexed="64"/>
      </patternFill>
    </fill>
    <fill>
      <patternFill patternType="solid">
        <fgColor indexed="48"/>
        <bgColor indexed="64"/>
      </patternFill>
    </fill>
    <fill>
      <patternFill patternType="solid">
        <fgColor indexed="9"/>
        <bgColor indexed="64"/>
      </patternFill>
    </fill>
    <fill>
      <patternFill patternType="solid">
        <fgColor indexed="41"/>
        <bgColor indexed="64"/>
      </patternFill>
    </fill>
    <fill>
      <patternFill patternType="solid">
        <fgColor rgb="FFCCFFFF"/>
        <bgColor rgb="FF000000"/>
      </patternFill>
    </fill>
    <fill>
      <patternFill patternType="solid">
        <fgColor rgb="FFFFFF00"/>
        <bgColor indexed="64"/>
      </patternFill>
    </fill>
    <fill>
      <patternFill patternType="solid">
        <fgColor rgb="FF92A7D2"/>
        <bgColor indexed="64"/>
      </patternFill>
    </fill>
  </fills>
  <borders count="100">
    <border>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thin">
        <color indexed="64"/>
      </top>
      <bottom/>
      <diagonal/>
    </border>
    <border>
      <left style="medium">
        <color auto="1"/>
      </left>
      <right/>
      <top style="thin">
        <color auto="1"/>
      </top>
      <bottom/>
      <diagonal/>
    </border>
    <border>
      <left/>
      <right/>
      <top/>
      <bottom style="medium">
        <color indexed="64"/>
      </bottom>
      <diagonal/>
    </border>
    <border>
      <left/>
      <right style="medium">
        <color indexed="64"/>
      </right>
      <top/>
      <bottom style="medium">
        <color indexed="64"/>
      </bottom>
      <diagonal/>
    </border>
    <border>
      <left style="medium">
        <color auto="1"/>
      </left>
      <right/>
      <top/>
      <bottom style="medium">
        <color auto="1"/>
      </bottom>
      <diagonal/>
    </border>
    <border>
      <left style="thin">
        <color auto="1"/>
      </left>
      <right/>
      <top style="thin">
        <color auto="1"/>
      </top>
      <bottom/>
      <diagonal/>
    </border>
    <border>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92A7D2"/>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rgb="FF000000"/>
      </left>
      <right style="medium">
        <color rgb="FF000000"/>
      </right>
      <top style="medium">
        <color rgb="FF000000"/>
      </top>
      <bottom style="medium">
        <color indexed="64"/>
      </bottom>
      <diagonal/>
    </border>
    <border>
      <left style="medium">
        <color indexed="64"/>
      </left>
      <right/>
      <top/>
      <bottom style="hair">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9" fontId="7" fillId="0" borderId="0" applyFont="0" applyFill="0" applyBorder="0" applyAlignment="0" applyProtection="0">
      <alignment vertical="center"/>
    </xf>
    <xf numFmtId="0" fontId="2" fillId="0" borderId="0"/>
    <xf numFmtId="38" fontId="5" fillId="0" borderId="0" applyFont="0" applyFill="0" applyBorder="0" applyAlignment="0" applyProtection="0"/>
    <xf numFmtId="41" fontId="8" fillId="0" borderId="0"/>
    <xf numFmtId="0" fontId="5" fillId="0" borderId="0"/>
    <xf numFmtId="0" fontId="7" fillId="0" borderId="0"/>
  </cellStyleXfs>
  <cellXfs count="413">
    <xf numFmtId="0" fontId="0" fillId="0" borderId="0" xfId="0"/>
    <xf numFmtId="0" fontId="3" fillId="0" borderId="0" xfId="2" applyFont="1" applyFill="1"/>
    <xf numFmtId="0" fontId="3" fillId="0" borderId="15" xfId="5" applyFont="1" applyFill="1" applyBorder="1" applyAlignment="1"/>
    <xf numFmtId="0" fontId="9" fillId="0" borderId="18" xfId="5" applyFont="1" applyFill="1" applyBorder="1" applyAlignment="1"/>
    <xf numFmtId="0" fontId="3" fillId="0" borderId="19" xfId="2" applyFont="1" applyFill="1" applyBorder="1" applyAlignment="1">
      <alignment horizontal="right"/>
    </xf>
    <xf numFmtId="0" fontId="12" fillId="0" borderId="0" xfId="5" applyFont="1" applyFill="1" applyAlignment="1">
      <alignment vertical="center"/>
    </xf>
    <xf numFmtId="177" fontId="12" fillId="0" borderId="0" xfId="5" applyNumberFormat="1" applyFont="1" applyFill="1" applyAlignment="1">
      <alignment vertical="center"/>
    </xf>
    <xf numFmtId="0" fontId="13" fillId="0" borderId="0" xfId="2" applyFont="1" applyFill="1"/>
    <xf numFmtId="0" fontId="14" fillId="0" borderId="0" xfId="2" applyFont="1" applyFill="1"/>
    <xf numFmtId="0" fontId="9" fillId="0" borderId="0" xfId="5" applyFont="1" applyFill="1"/>
    <xf numFmtId="180" fontId="9" fillId="0" borderId="0" xfId="3" applyNumberFormat="1" applyFont="1" applyFill="1" applyAlignment="1">
      <alignment vertical="center"/>
    </xf>
    <xf numFmtId="0" fontId="15" fillId="0" borderId="0" xfId="2" applyFont="1" applyFill="1"/>
    <xf numFmtId="0" fontId="16" fillId="3" borderId="0" xfId="5" applyFont="1" applyFill="1" applyAlignment="1">
      <alignment horizontal="right"/>
    </xf>
    <xf numFmtId="0" fontId="17" fillId="3" borderId="0" xfId="2" applyFont="1" applyFill="1"/>
    <xf numFmtId="0" fontId="18" fillId="3" borderId="0" xfId="2" applyFont="1" applyFill="1"/>
    <xf numFmtId="0" fontId="12" fillId="0" borderId="0" xfId="5" applyFont="1" applyAlignment="1">
      <alignment vertical="center"/>
    </xf>
    <xf numFmtId="0" fontId="19" fillId="0" borderId="0" xfId="5" applyFont="1" applyFill="1" applyAlignment="1">
      <alignment vertical="center"/>
    </xf>
    <xf numFmtId="41" fontId="12" fillId="0" borderId="0" xfId="4" applyFont="1" applyFill="1" applyBorder="1" applyAlignment="1">
      <alignment vertical="center"/>
    </xf>
    <xf numFmtId="178" fontId="11" fillId="0" borderId="0" xfId="4" applyNumberFormat="1" applyFont="1" applyFill="1" applyBorder="1" applyAlignment="1">
      <alignment horizontal="right" vertical="center"/>
    </xf>
    <xf numFmtId="41" fontId="12" fillId="0" borderId="0" xfId="4" applyFont="1" applyFill="1" applyAlignment="1">
      <alignment vertical="center"/>
    </xf>
    <xf numFmtId="0" fontId="3" fillId="0" borderId="0" xfId="5" applyFont="1" applyFill="1" applyAlignment="1">
      <alignment vertical="center"/>
    </xf>
    <xf numFmtId="0" fontId="20" fillId="0" borderId="0" xfId="2" applyFont="1" applyFill="1"/>
    <xf numFmtId="0" fontId="16" fillId="0" borderId="0" xfId="5" applyFont="1" applyFill="1" applyAlignment="1">
      <alignment horizontal="right"/>
    </xf>
    <xf numFmtId="0" fontId="17" fillId="3" borderId="0" xfId="2" applyFont="1" applyFill="1" applyAlignment="1">
      <alignment horizontal="right"/>
    </xf>
    <xf numFmtId="0" fontId="3" fillId="0" borderId="0" xfId="2" applyFont="1" applyFill="1" applyAlignment="1">
      <alignment horizontal="left" indent="1"/>
    </xf>
    <xf numFmtId="177" fontId="12" fillId="0" borderId="0" xfId="5" applyNumberFormat="1" applyFont="1" applyAlignment="1">
      <alignment vertical="center"/>
    </xf>
    <xf numFmtId="0" fontId="12" fillId="0" borderId="0" xfId="5" applyFont="1" applyAlignment="1">
      <alignment horizontal="left" vertical="center" indent="1"/>
    </xf>
    <xf numFmtId="0" fontId="14" fillId="0" borderId="0" xfId="2" applyFont="1" applyFill="1" applyAlignment="1">
      <alignment horizontal="left" indent="1"/>
    </xf>
    <xf numFmtId="0" fontId="17" fillId="3" borderId="0" xfId="2" applyFont="1" applyFill="1" applyAlignment="1">
      <alignment horizontal="left" indent="1"/>
    </xf>
    <xf numFmtId="0" fontId="3" fillId="0" borderId="15" xfId="2" applyFont="1" applyFill="1" applyBorder="1" applyAlignment="1">
      <alignment vertical="center"/>
    </xf>
    <xf numFmtId="0" fontId="3" fillId="0" borderId="18" xfId="2" applyFont="1" applyFill="1" applyBorder="1" applyAlignment="1">
      <alignment vertical="center"/>
    </xf>
    <xf numFmtId="0" fontId="3" fillId="0" borderId="19" xfId="2" applyFont="1" applyFill="1" applyBorder="1" applyAlignment="1">
      <alignment horizontal="right" vertical="center"/>
    </xf>
    <xf numFmtId="0" fontId="9" fillId="0" borderId="0" xfId="5" applyFont="1"/>
    <xf numFmtId="0" fontId="22" fillId="0" borderId="0" xfId="2" applyFont="1" applyFill="1"/>
    <xf numFmtId="38" fontId="22" fillId="0" borderId="0" xfId="2" applyNumberFormat="1" applyFont="1" applyFill="1"/>
    <xf numFmtId="176" fontId="22" fillId="0" borderId="7" xfId="2" applyNumberFormat="1" applyFont="1" applyFill="1" applyBorder="1"/>
    <xf numFmtId="0" fontId="25" fillId="0" borderId="0" xfId="2" applyFont="1" applyFill="1"/>
    <xf numFmtId="0" fontId="26" fillId="0" borderId="0" xfId="2" applyFont="1" applyFill="1"/>
    <xf numFmtId="0" fontId="27" fillId="0" borderId="0" xfId="5" applyFont="1" applyFill="1" applyAlignment="1">
      <alignment vertical="center"/>
    </xf>
    <xf numFmtId="177" fontId="27" fillId="0" borderId="0" xfId="5" applyNumberFormat="1" applyFont="1" applyFill="1" applyAlignment="1">
      <alignment vertical="center"/>
    </xf>
    <xf numFmtId="0" fontId="22" fillId="0" borderId="19" xfId="2" applyFont="1" applyFill="1" applyBorder="1" applyAlignment="1"/>
    <xf numFmtId="0" fontId="22" fillId="0" borderId="18" xfId="2" applyFont="1" applyFill="1" applyBorder="1" applyAlignment="1">
      <alignment horizontal="right"/>
    </xf>
    <xf numFmtId="0" fontId="22" fillId="0" borderId="18" xfId="2" applyFont="1" applyFill="1" applyBorder="1" applyAlignment="1"/>
    <xf numFmtId="0" fontId="22" fillId="0" borderId="15" xfId="2" applyFont="1" applyFill="1" applyBorder="1" applyAlignment="1"/>
    <xf numFmtId="177" fontId="22" fillId="0" borderId="65" xfId="4" quotePrefix="1" applyNumberFormat="1" applyFont="1" applyFill="1" applyBorder="1" applyAlignment="1">
      <alignment horizontal="centerContinuous" vertical="center"/>
    </xf>
    <xf numFmtId="0" fontId="22" fillId="0" borderId="36" xfId="2" applyFont="1" applyFill="1" applyBorder="1"/>
    <xf numFmtId="0" fontId="22" fillId="0" borderId="60" xfId="2" applyFont="1" applyFill="1" applyBorder="1" applyAlignment="1">
      <alignment horizontal="left" indent="1" shrinkToFit="1"/>
    </xf>
    <xf numFmtId="0" fontId="22" fillId="0" borderId="57" xfId="2" applyFont="1" applyFill="1" applyBorder="1" applyAlignment="1">
      <alignment shrinkToFit="1"/>
    </xf>
    <xf numFmtId="0" fontId="22" fillId="0" borderId="59" xfId="2" applyFont="1" applyFill="1" applyBorder="1" applyAlignment="1">
      <alignment shrinkToFit="1"/>
    </xf>
    <xf numFmtId="0" fontId="22" fillId="0" borderId="33" xfId="2" applyFont="1" applyFill="1" applyBorder="1" applyAlignment="1">
      <alignment horizontal="left" indent="1" shrinkToFit="1"/>
    </xf>
    <xf numFmtId="0" fontId="22" fillId="0" borderId="32" xfId="2" applyFont="1" applyFill="1" applyBorder="1" applyAlignment="1">
      <alignment shrinkToFit="1"/>
    </xf>
    <xf numFmtId="0" fontId="22" fillId="0" borderId="31" xfId="2" applyFont="1" applyFill="1" applyBorder="1" applyAlignment="1">
      <alignment shrinkToFit="1"/>
    </xf>
    <xf numFmtId="38" fontId="22" fillId="0" borderId="33" xfId="3" applyFont="1" applyFill="1" applyBorder="1" applyAlignment="1">
      <alignment horizontal="right"/>
    </xf>
    <xf numFmtId="0" fontId="22" fillId="0" borderId="28" xfId="2" applyFont="1" applyFill="1" applyBorder="1" applyAlignment="1">
      <alignment horizontal="left" indent="1" shrinkToFit="1"/>
    </xf>
    <xf numFmtId="0" fontId="22" fillId="0" borderId="27" xfId="2" applyFont="1" applyFill="1" applyBorder="1" applyAlignment="1">
      <alignment shrinkToFit="1"/>
    </xf>
    <xf numFmtId="0" fontId="22" fillId="0" borderId="30" xfId="2" applyFont="1" applyFill="1" applyBorder="1" applyAlignment="1">
      <alignment shrinkToFit="1"/>
    </xf>
    <xf numFmtId="178" fontId="22" fillId="0" borderId="28" xfId="2" applyNumberFormat="1" applyFont="1" applyFill="1" applyBorder="1" applyAlignment="1">
      <alignment horizontal="right"/>
    </xf>
    <xf numFmtId="0" fontId="22" fillId="0" borderId="25" xfId="2" applyFont="1" applyFill="1" applyBorder="1" applyAlignment="1">
      <alignment shrinkToFit="1"/>
    </xf>
    <xf numFmtId="0" fontId="22" fillId="0" borderId="7" xfId="2" applyFont="1" applyFill="1" applyBorder="1" applyAlignment="1">
      <alignment horizontal="left" indent="1" shrinkToFit="1"/>
    </xf>
    <xf numFmtId="0" fontId="22" fillId="0" borderId="8" xfId="2" applyFont="1" applyFill="1" applyBorder="1" applyAlignment="1">
      <alignment shrinkToFit="1"/>
    </xf>
    <xf numFmtId="0" fontId="22" fillId="0" borderId="5" xfId="2" applyFont="1" applyFill="1" applyBorder="1" applyAlignment="1">
      <alignment shrinkToFit="1"/>
    </xf>
    <xf numFmtId="0" fontId="22" fillId="0" borderId="52" xfId="2" applyFont="1" applyFill="1" applyBorder="1" applyAlignment="1">
      <alignment horizontal="left" indent="1" shrinkToFit="1"/>
    </xf>
    <xf numFmtId="0" fontId="22" fillId="0" borderId="40" xfId="2" applyFont="1" applyFill="1" applyBorder="1" applyAlignment="1">
      <alignment shrinkToFit="1"/>
    </xf>
    <xf numFmtId="0" fontId="22" fillId="0" borderId="56" xfId="2" applyFont="1" applyFill="1" applyBorder="1" applyAlignment="1">
      <alignment shrinkToFit="1"/>
    </xf>
    <xf numFmtId="0" fontId="22" fillId="0" borderId="14" xfId="2" applyFont="1" applyFill="1" applyBorder="1"/>
    <xf numFmtId="0" fontId="22" fillId="0" borderId="38" xfId="2" applyFont="1" applyFill="1" applyBorder="1" applyAlignment="1">
      <alignment horizontal="left" indent="1" shrinkToFit="1"/>
    </xf>
    <xf numFmtId="0" fontId="22" fillId="0" borderId="37" xfId="2" applyFont="1" applyFill="1" applyBorder="1" applyAlignment="1">
      <alignment shrinkToFit="1"/>
    </xf>
    <xf numFmtId="0" fontId="22" fillId="0" borderId="34" xfId="2" applyFont="1" applyFill="1" applyBorder="1" applyAlignment="1">
      <alignment shrinkToFit="1"/>
    </xf>
    <xf numFmtId="0" fontId="22" fillId="0" borderId="14" xfId="2" applyFont="1" applyFill="1" applyBorder="1" applyAlignment="1">
      <alignment horizontal="left" indent="1" shrinkToFit="1"/>
    </xf>
    <xf numFmtId="0" fontId="22" fillId="0" borderId="13" xfId="2" applyFont="1" applyFill="1" applyBorder="1" applyAlignment="1">
      <alignment shrinkToFit="1"/>
    </xf>
    <xf numFmtId="0" fontId="22" fillId="0" borderId="10" xfId="2" applyFont="1" applyFill="1" applyBorder="1" applyAlignment="1">
      <alignment shrinkToFit="1"/>
    </xf>
    <xf numFmtId="0" fontId="22" fillId="0" borderId="3" xfId="2" applyFont="1" applyFill="1" applyBorder="1" applyAlignment="1">
      <alignment shrinkToFit="1"/>
    </xf>
    <xf numFmtId="0" fontId="22" fillId="0" borderId="1" xfId="2" applyFont="1" applyFill="1" applyBorder="1" applyAlignment="1">
      <alignment shrinkToFit="1"/>
    </xf>
    <xf numFmtId="0" fontId="27" fillId="0" borderId="0" xfId="5" applyFont="1" applyAlignment="1">
      <alignment vertical="center"/>
    </xf>
    <xf numFmtId="0" fontId="22" fillId="0" borderId="0" xfId="2" applyFont="1" applyFill="1" applyAlignment="1">
      <alignment horizontal="left" indent="1"/>
    </xf>
    <xf numFmtId="0" fontId="22" fillId="0" borderId="18" xfId="2" applyFont="1" applyFill="1" applyBorder="1"/>
    <xf numFmtId="0" fontId="22" fillId="0" borderId="15" xfId="2" applyFont="1" applyFill="1" applyBorder="1"/>
    <xf numFmtId="0" fontId="22" fillId="5" borderId="60" xfId="2" applyFont="1" applyFill="1" applyBorder="1" applyAlignment="1">
      <alignment horizontal="left"/>
    </xf>
    <xf numFmtId="0" fontId="22" fillId="5" borderId="57" xfId="2" applyFont="1" applyFill="1" applyBorder="1" applyAlignment="1">
      <alignment horizontal="left" indent="1"/>
    </xf>
    <xf numFmtId="0" fontId="22" fillId="5" borderId="57" xfId="2" applyFont="1" applyFill="1" applyBorder="1"/>
    <xf numFmtId="0" fontId="22" fillId="5" borderId="59" xfId="2" applyFont="1" applyFill="1" applyBorder="1"/>
    <xf numFmtId="177" fontId="22" fillId="5" borderId="58" xfId="4" quotePrefix="1" applyNumberFormat="1" applyFont="1" applyFill="1" applyBorder="1" applyAlignment="1">
      <alignment horizontal="centerContinuous" vertical="center"/>
    </xf>
    <xf numFmtId="0" fontId="22" fillId="0" borderId="36" xfId="2" applyFont="1" applyFill="1" applyBorder="1" applyAlignment="1">
      <alignment horizontal="left" indent="1"/>
    </xf>
    <xf numFmtId="0" fontId="22" fillId="0" borderId="0" xfId="2" applyFont="1" applyFill="1" applyBorder="1"/>
    <xf numFmtId="0" fontId="22" fillId="0" borderId="35" xfId="2" applyFont="1" applyFill="1" applyBorder="1" applyAlignment="1">
      <alignment shrinkToFit="1"/>
    </xf>
    <xf numFmtId="178" fontId="22" fillId="0" borderId="63" xfId="2" applyNumberFormat="1" applyFont="1" applyFill="1" applyBorder="1" applyAlignment="1">
      <alignment horizontal="right"/>
    </xf>
    <xf numFmtId="38" fontId="22" fillId="0" borderId="33" xfId="3" applyFont="1" applyFill="1" applyBorder="1"/>
    <xf numFmtId="3" fontId="22" fillId="0" borderId="28" xfId="2" applyNumberFormat="1" applyFont="1" applyFill="1" applyBorder="1" applyAlignment="1">
      <alignment horizontal="right"/>
    </xf>
    <xf numFmtId="3" fontId="22" fillId="0" borderId="28" xfId="2" applyNumberFormat="1" applyFont="1" applyFill="1" applyBorder="1"/>
    <xf numFmtId="0" fontId="22" fillId="0" borderId="8" xfId="2" applyFont="1" applyFill="1" applyBorder="1"/>
    <xf numFmtId="0" fontId="22" fillId="0" borderId="3" xfId="2" applyFont="1" applyFill="1" applyBorder="1"/>
    <xf numFmtId="38" fontId="22" fillId="0" borderId="2" xfId="3" applyFont="1" applyFill="1" applyBorder="1"/>
    <xf numFmtId="179" fontId="22" fillId="6" borderId="58" xfId="4" quotePrefix="1" applyNumberFormat="1" applyFont="1" applyFill="1" applyBorder="1" applyAlignment="1">
      <alignment horizontal="right"/>
    </xf>
    <xf numFmtId="3" fontId="22" fillId="0" borderId="63" xfId="2" applyNumberFormat="1" applyFont="1" applyFill="1" applyBorder="1"/>
    <xf numFmtId="0" fontId="22" fillId="4" borderId="0" xfId="2" applyFont="1" applyFill="1"/>
    <xf numFmtId="0" fontId="22" fillId="0" borderId="13" xfId="2" applyFont="1" applyFill="1" applyBorder="1"/>
    <xf numFmtId="3" fontId="22" fillId="0" borderId="52" xfId="2" applyNumberFormat="1" applyFont="1" applyFill="1" applyBorder="1" applyAlignment="1">
      <alignment horizontal="right"/>
    </xf>
    <xf numFmtId="178" fontId="22" fillId="0" borderId="7" xfId="2" applyNumberFormat="1" applyFont="1" applyFill="1" applyBorder="1"/>
    <xf numFmtId="3" fontId="22" fillId="0" borderId="71" xfId="2" applyNumberFormat="1" applyFont="1" applyFill="1" applyBorder="1" applyAlignment="1">
      <alignment horizontal="right"/>
    </xf>
    <xf numFmtId="0" fontId="22" fillId="0" borderId="19" xfId="4" applyNumberFormat="1" applyFont="1" applyFill="1" applyBorder="1" applyAlignment="1">
      <alignment vertical="center" wrapText="1"/>
    </xf>
    <xf numFmtId="0" fontId="22" fillId="0" borderId="18" xfId="4" applyNumberFormat="1" applyFont="1" applyFill="1" applyBorder="1" applyAlignment="1">
      <alignment vertical="center" wrapText="1"/>
    </xf>
    <xf numFmtId="0" fontId="22" fillId="0" borderId="18" xfId="4" applyNumberFormat="1" applyFont="1" applyFill="1" applyBorder="1" applyAlignment="1">
      <alignment horizontal="right" vertical="center" wrapText="1"/>
    </xf>
    <xf numFmtId="0" fontId="22" fillId="0" borderId="18" xfId="4" applyNumberFormat="1" applyFont="1" applyFill="1" applyBorder="1" applyAlignment="1">
      <alignment horizontal="center" vertical="center" wrapText="1"/>
    </xf>
    <xf numFmtId="0" fontId="22" fillId="0" borderId="15" xfId="4" applyNumberFormat="1" applyFont="1" applyFill="1" applyBorder="1" applyAlignment="1">
      <alignment horizontal="left" vertical="center" wrapText="1"/>
    </xf>
    <xf numFmtId="0" fontId="28" fillId="0" borderId="0" xfId="2" applyFont="1" applyFill="1"/>
    <xf numFmtId="0" fontId="22" fillId="0" borderId="40" xfId="5" applyFont="1" applyFill="1" applyBorder="1" applyAlignment="1">
      <alignment horizontal="left" vertical="center"/>
    </xf>
    <xf numFmtId="0" fontId="22" fillId="0" borderId="35" xfId="5" applyFont="1" applyFill="1" applyBorder="1" applyAlignment="1">
      <alignment horizontal="left" vertical="center" shrinkToFit="1"/>
    </xf>
    <xf numFmtId="178" fontId="22" fillId="2" borderId="11" xfId="4" applyNumberFormat="1" applyFont="1" applyFill="1" applyBorder="1" applyAlignment="1">
      <alignment horizontal="right" vertical="center"/>
    </xf>
    <xf numFmtId="0" fontId="22" fillId="0" borderId="29" xfId="4" applyNumberFormat="1" applyFont="1" applyFill="1" applyBorder="1" applyAlignment="1">
      <alignment horizontal="left" vertical="center"/>
    </xf>
    <xf numFmtId="0" fontId="22" fillId="0" borderId="31" xfId="5" applyFont="1" applyFill="1" applyBorder="1" applyAlignment="1">
      <alignment horizontal="left" vertical="center"/>
    </xf>
    <xf numFmtId="178" fontId="22" fillId="2" borderId="62" xfId="4" applyNumberFormat="1" applyFont="1" applyFill="1" applyBorder="1" applyAlignment="1">
      <alignment horizontal="right" vertical="center"/>
    </xf>
    <xf numFmtId="0" fontId="22" fillId="0" borderId="30" xfId="5" applyFont="1" applyFill="1" applyBorder="1" applyAlignment="1">
      <alignment horizontal="left" vertical="center"/>
    </xf>
    <xf numFmtId="178" fontId="22" fillId="2" borderId="50" xfId="4" applyNumberFormat="1" applyFont="1" applyFill="1" applyBorder="1" applyAlignment="1">
      <alignment horizontal="right" vertical="center"/>
    </xf>
    <xf numFmtId="0" fontId="22" fillId="0" borderId="26" xfId="5" applyFont="1" applyBorder="1" applyAlignment="1">
      <alignment horizontal="left" vertical="center"/>
    </xf>
    <xf numFmtId="0" fontId="22" fillId="0" borderId="25" xfId="5" applyFont="1" applyBorder="1" applyAlignment="1">
      <alignment horizontal="left" vertical="center"/>
    </xf>
    <xf numFmtId="0" fontId="22" fillId="0" borderId="37" xfId="5" applyFont="1" applyBorder="1" applyAlignment="1">
      <alignment horizontal="left" vertical="center"/>
    </xf>
    <xf numFmtId="0" fontId="22" fillId="0" borderId="34" xfId="5" applyFont="1" applyBorder="1" applyAlignment="1">
      <alignment horizontal="left" vertical="center"/>
    </xf>
    <xf numFmtId="0" fontId="22" fillId="0" borderId="39" xfId="4" applyNumberFormat="1" applyFont="1" applyFill="1" applyBorder="1" applyAlignment="1">
      <alignment horizontal="left" vertical="center"/>
    </xf>
    <xf numFmtId="0" fontId="22" fillId="0" borderId="0" xfId="5" applyFont="1" applyFill="1" applyBorder="1" applyAlignment="1">
      <alignment horizontal="left" vertical="center"/>
    </xf>
    <xf numFmtId="0" fontId="22" fillId="0" borderId="35" xfId="5" applyFont="1" applyFill="1" applyBorder="1" applyAlignment="1">
      <alignment horizontal="left" vertical="center"/>
    </xf>
    <xf numFmtId="178" fontId="22" fillId="0" borderId="49" xfId="4" applyNumberFormat="1" applyFont="1" applyFill="1" applyBorder="1" applyAlignment="1">
      <alignment horizontal="right" vertical="center"/>
    </xf>
    <xf numFmtId="0" fontId="22" fillId="0" borderId="0" xfId="5" applyFont="1" applyFill="1"/>
    <xf numFmtId="0" fontId="22" fillId="0" borderId="0" xfId="5" applyFont="1" applyFill="1" applyAlignment="1">
      <alignment vertical="center"/>
    </xf>
    <xf numFmtId="0" fontId="22" fillId="0" borderId="0" xfId="5" applyFont="1" applyAlignment="1">
      <alignment vertical="center"/>
    </xf>
    <xf numFmtId="178" fontId="22" fillId="0" borderId="54" xfId="4" applyNumberFormat="1" applyFont="1" applyFill="1" applyBorder="1" applyAlignment="1">
      <alignment horizontal="right" vertical="center"/>
    </xf>
    <xf numFmtId="176" fontId="22" fillId="0" borderId="6" xfId="1" applyNumberFormat="1" applyFont="1" applyFill="1" applyBorder="1" applyAlignment="1"/>
    <xf numFmtId="0" fontId="22" fillId="0" borderId="14" xfId="2" applyFont="1" applyFill="1" applyBorder="1" applyAlignment="1">
      <alignment shrinkToFit="1"/>
    </xf>
    <xf numFmtId="178" fontId="22" fillId="0" borderId="58" xfId="2" applyNumberFormat="1" applyFont="1" applyFill="1" applyBorder="1"/>
    <xf numFmtId="0" fontId="22" fillId="0" borderId="9" xfId="2" applyFont="1" applyFill="1" applyBorder="1" applyAlignment="1">
      <alignment shrinkToFit="1"/>
    </xf>
    <xf numFmtId="0" fontId="22" fillId="0" borderId="8" xfId="2" applyFont="1" applyFill="1" applyBorder="1" applyAlignment="1"/>
    <xf numFmtId="0" fontId="29" fillId="0" borderId="5" xfId="2" applyFont="1" applyFill="1" applyBorder="1" applyAlignment="1">
      <alignment wrapText="1" shrinkToFit="1"/>
    </xf>
    <xf numFmtId="0" fontId="22" fillId="0" borderId="4" xfId="2" applyFont="1" applyFill="1" applyBorder="1" applyAlignment="1">
      <alignment shrinkToFit="1"/>
    </xf>
    <xf numFmtId="178" fontId="22" fillId="0" borderId="2" xfId="2" applyNumberFormat="1" applyFont="1" applyFill="1" applyBorder="1"/>
    <xf numFmtId="0" fontId="22" fillId="0" borderId="0" xfId="2" applyFont="1" applyFill="1" applyAlignment="1"/>
    <xf numFmtId="0" fontId="24" fillId="0" borderId="18" xfId="5" applyFont="1" applyFill="1" applyBorder="1" applyAlignment="1"/>
    <xf numFmtId="0" fontId="22" fillId="0" borderId="15" xfId="5" applyFont="1" applyFill="1" applyBorder="1" applyAlignment="1"/>
    <xf numFmtId="0" fontId="24" fillId="0" borderId="0" xfId="2" applyFont="1" applyFill="1" applyAlignment="1">
      <alignment vertical="top"/>
    </xf>
    <xf numFmtId="0" fontId="24" fillId="0" borderId="0" xfId="2" applyFont="1" applyFill="1" applyAlignment="1">
      <alignment vertical="top" wrapText="1"/>
    </xf>
    <xf numFmtId="39" fontId="22" fillId="0" borderId="12" xfId="2" applyNumberFormat="1" applyFont="1" applyFill="1" applyBorder="1"/>
    <xf numFmtId="39" fontId="22" fillId="0" borderId="2" xfId="2" applyNumberFormat="1" applyFont="1" applyFill="1" applyBorder="1"/>
    <xf numFmtId="176" fontId="22" fillId="0" borderId="12" xfId="2" applyNumberFormat="1" applyFont="1" applyFill="1" applyBorder="1"/>
    <xf numFmtId="176" fontId="22" fillId="0" borderId="0" xfId="2" applyNumberFormat="1" applyFont="1" applyFill="1"/>
    <xf numFmtId="0" fontId="22" fillId="0" borderId="19" xfId="2" applyFont="1" applyFill="1" applyBorder="1" applyAlignment="1">
      <alignment horizontal="right"/>
    </xf>
    <xf numFmtId="0" fontId="22" fillId="0" borderId="18" xfId="2" applyFont="1" applyFill="1" applyBorder="1" applyAlignment="1">
      <alignment horizontal="right"/>
    </xf>
    <xf numFmtId="0" fontId="30" fillId="0" borderId="0" xfId="0" applyFont="1"/>
    <xf numFmtId="2" fontId="31" fillId="7" borderId="74" xfId="0" applyNumberFormat="1" applyFont="1" applyFill="1" applyBorder="1"/>
    <xf numFmtId="0" fontId="5" fillId="0" borderId="0" xfId="0" applyFont="1"/>
    <xf numFmtId="0" fontId="32" fillId="0" borderId="0" xfId="5" applyFont="1" applyFill="1"/>
    <xf numFmtId="0" fontId="31" fillId="7" borderId="74" xfId="0" applyFont="1" applyFill="1" applyBorder="1"/>
    <xf numFmtId="0" fontId="34" fillId="0" borderId="0" xfId="0" applyFont="1"/>
    <xf numFmtId="0" fontId="34" fillId="0" borderId="0" xfId="0" applyFont="1" applyAlignment="1">
      <alignment horizontal="center"/>
    </xf>
    <xf numFmtId="0" fontId="35" fillId="0" borderId="0" xfId="0" applyFont="1"/>
    <xf numFmtId="0" fontId="0" fillId="0" borderId="0" xfId="0" applyFont="1"/>
    <xf numFmtId="0" fontId="37" fillId="8" borderId="75" xfId="0" applyFont="1" applyFill="1" applyBorder="1" applyAlignment="1">
      <alignment horizontal="center" vertical="center" wrapText="1" readingOrder="1"/>
    </xf>
    <xf numFmtId="0" fontId="37" fillId="8" borderId="78" xfId="0" applyFont="1" applyFill="1" applyBorder="1" applyAlignment="1">
      <alignment horizontal="center" vertical="center" wrapText="1" readingOrder="1"/>
    </xf>
    <xf numFmtId="0" fontId="37" fillId="8" borderId="79" xfId="0" applyFont="1" applyFill="1" applyBorder="1" applyAlignment="1">
      <alignment horizontal="center" vertical="center" wrapText="1" readingOrder="1"/>
    </xf>
    <xf numFmtId="0" fontId="38" fillId="0" borderId="80" xfId="0" applyFont="1" applyBorder="1" applyAlignment="1">
      <alignment horizontal="center" vertical="center" wrapText="1" readingOrder="1"/>
    </xf>
    <xf numFmtId="0" fontId="40" fillId="0" borderId="0" xfId="0" applyFont="1"/>
    <xf numFmtId="0" fontId="22" fillId="0" borderId="19" xfId="2" applyFont="1" applyFill="1" applyBorder="1" applyAlignment="1">
      <alignment horizontal="right"/>
    </xf>
    <xf numFmtId="0" fontId="22" fillId="0" borderId="0" xfId="5" applyFont="1" applyFill="1" applyBorder="1" applyAlignment="1">
      <alignment horizontal="left" vertical="center"/>
    </xf>
    <xf numFmtId="0" fontId="22" fillId="0" borderId="32" xfId="5" applyFont="1" applyFill="1" applyBorder="1" applyAlignment="1">
      <alignment horizontal="left" vertical="center"/>
    </xf>
    <xf numFmtId="0" fontId="22" fillId="0" borderId="27" xfId="5" applyFont="1" applyFill="1" applyBorder="1" applyAlignment="1">
      <alignment horizontal="left" vertical="center"/>
    </xf>
    <xf numFmtId="0" fontId="22" fillId="0" borderId="19" xfId="2" applyFont="1" applyFill="1" applyBorder="1" applyAlignment="1">
      <alignment horizontal="right"/>
    </xf>
    <xf numFmtId="49" fontId="22" fillId="0" borderId="21" xfId="4" quotePrefix="1" applyNumberFormat="1" applyFont="1" applyFill="1" applyBorder="1" applyAlignment="1">
      <alignment horizontal="centerContinuous" vertical="center"/>
    </xf>
    <xf numFmtId="49" fontId="3" fillId="0" borderId="17" xfId="4" quotePrefix="1" applyNumberFormat="1" applyFont="1" applyFill="1" applyBorder="1" applyAlignment="1">
      <alignment horizontal="centerContinuous" vertical="center"/>
    </xf>
    <xf numFmtId="49" fontId="22" fillId="0" borderId="17" xfId="4" quotePrefix="1" applyNumberFormat="1" applyFont="1" applyFill="1" applyBorder="1" applyAlignment="1">
      <alignment horizontal="centerContinuous" vertical="center"/>
    </xf>
    <xf numFmtId="49" fontId="22" fillId="0" borderId="16" xfId="4" quotePrefix="1" applyNumberFormat="1" applyFont="1" applyFill="1" applyBorder="1" applyAlignment="1">
      <alignment horizontal="centerContinuous" vertical="center"/>
    </xf>
    <xf numFmtId="49" fontId="3" fillId="0" borderId="65" xfId="4" quotePrefix="1" applyNumberFormat="1" applyFont="1" applyBorder="1" applyAlignment="1">
      <alignment horizontal="centerContinuous" vertical="center"/>
    </xf>
    <xf numFmtId="178" fontId="22" fillId="0" borderId="81" xfId="4" applyNumberFormat="1" applyFont="1" applyFill="1" applyBorder="1" applyAlignment="1">
      <alignment horizontal="right" vertical="center"/>
    </xf>
    <xf numFmtId="178" fontId="22" fillId="0" borderId="82" xfId="4" applyNumberFormat="1" applyFont="1" applyFill="1" applyBorder="1" applyAlignment="1">
      <alignment horizontal="right" vertical="center"/>
    </xf>
    <xf numFmtId="0" fontId="22" fillId="0" borderId="23" xfId="5" applyFont="1" applyBorder="1" applyAlignment="1">
      <alignment horizontal="left" vertical="center"/>
    </xf>
    <xf numFmtId="0" fontId="22" fillId="0" borderId="22" xfId="5" applyFont="1" applyBorder="1" applyAlignment="1">
      <alignment horizontal="left" vertical="center"/>
    </xf>
    <xf numFmtId="178" fontId="22" fillId="0" borderId="67" xfId="4" applyNumberFormat="1" applyFont="1" applyFill="1" applyBorder="1" applyAlignment="1">
      <alignment horizontal="right" vertical="center"/>
    </xf>
    <xf numFmtId="0" fontId="22" fillId="0" borderId="83" xfId="4" applyNumberFormat="1" applyFont="1" applyFill="1" applyBorder="1" applyAlignment="1">
      <alignment horizontal="left" vertical="center"/>
    </xf>
    <xf numFmtId="0" fontId="3" fillId="5" borderId="60" xfId="2" applyFont="1" applyFill="1" applyBorder="1" applyAlignment="1">
      <alignment horizontal="left"/>
    </xf>
    <xf numFmtId="0" fontId="3" fillId="5" borderId="57" xfId="2" applyFont="1" applyFill="1" applyBorder="1" applyAlignment="1">
      <alignment horizontal="left" indent="1"/>
    </xf>
    <xf numFmtId="0" fontId="3" fillId="5" borderId="57" xfId="2" applyFont="1" applyFill="1" applyBorder="1"/>
    <xf numFmtId="0" fontId="3" fillId="5" borderId="59" xfId="2" applyFont="1" applyFill="1" applyBorder="1"/>
    <xf numFmtId="0" fontId="3" fillId="0" borderId="36" xfId="2" applyFont="1" applyFill="1" applyBorder="1"/>
    <xf numFmtId="0" fontId="3" fillId="0" borderId="36" xfId="2" applyFont="1" applyFill="1" applyBorder="1" applyAlignment="1">
      <alignment horizontal="left" indent="1"/>
    </xf>
    <xf numFmtId="0" fontId="3" fillId="0" borderId="0" xfId="2" applyFont="1" applyFill="1" applyBorder="1"/>
    <xf numFmtId="0" fontId="3" fillId="0" borderId="35" xfId="2" applyFont="1" applyFill="1" applyBorder="1" applyAlignment="1">
      <alignment shrinkToFit="1"/>
    </xf>
    <xf numFmtId="0" fontId="3" fillId="0" borderId="33" xfId="2" applyFont="1" applyFill="1" applyBorder="1" applyAlignment="1">
      <alignment horizontal="left" indent="1"/>
    </xf>
    <xf numFmtId="0" fontId="3" fillId="0" borderId="32" xfId="2" applyFont="1" applyFill="1" applyBorder="1"/>
    <xf numFmtId="0" fontId="3" fillId="0" borderId="31" xfId="2" applyFont="1" applyFill="1" applyBorder="1" applyAlignment="1">
      <alignment shrinkToFit="1"/>
    </xf>
    <xf numFmtId="0" fontId="3" fillId="0" borderId="28" xfId="2" applyFont="1" applyFill="1" applyBorder="1" applyAlignment="1">
      <alignment horizontal="left" indent="1"/>
    </xf>
    <xf numFmtId="0" fontId="3" fillId="0" borderId="27" xfId="2" applyFont="1" applyFill="1" applyBorder="1"/>
    <xf numFmtId="0" fontId="3" fillId="0" borderId="30" xfId="2" applyFont="1" applyFill="1" applyBorder="1" applyAlignment="1">
      <alignment shrinkToFit="1"/>
    </xf>
    <xf numFmtId="0" fontId="3" fillId="0" borderId="39" xfId="2" applyFont="1" applyFill="1" applyBorder="1"/>
    <xf numFmtId="0" fontId="3" fillId="0" borderId="38" xfId="2" applyFont="1" applyFill="1" applyBorder="1" applyAlignment="1">
      <alignment horizontal="left" indent="1"/>
    </xf>
    <xf numFmtId="0" fontId="3" fillId="0" borderId="37" xfId="2" applyFont="1" applyFill="1" applyBorder="1"/>
    <xf numFmtId="0" fontId="3" fillId="0" borderId="34" xfId="2" applyFont="1" applyFill="1" applyBorder="1" applyAlignment="1">
      <alignment shrinkToFit="1"/>
    </xf>
    <xf numFmtId="0" fontId="3" fillId="0" borderId="42" xfId="2" applyFont="1" applyFill="1" applyBorder="1"/>
    <xf numFmtId="0" fontId="3" fillId="0" borderId="41" xfId="2" applyFont="1" applyFill="1" applyBorder="1" applyAlignment="1">
      <alignment horizontal="left" indent="1"/>
    </xf>
    <xf numFmtId="0" fontId="3" fillId="0" borderId="41" xfId="2" applyFont="1" applyFill="1" applyBorder="1"/>
    <xf numFmtId="0" fontId="3" fillId="0" borderId="47" xfId="2" applyFont="1" applyFill="1" applyBorder="1" applyAlignment="1">
      <alignment shrinkToFit="1"/>
    </xf>
    <xf numFmtId="0" fontId="3" fillId="0" borderId="33" xfId="2" applyFont="1" applyFill="1" applyBorder="1" applyAlignment="1">
      <alignment horizontal="left" indent="1" shrinkToFit="1"/>
    </xf>
    <xf numFmtId="0" fontId="3" fillId="0" borderId="28" xfId="2" applyFont="1" applyFill="1" applyBorder="1" applyAlignment="1">
      <alignment horizontal="left" indent="1" shrinkToFit="1"/>
    </xf>
    <xf numFmtId="0" fontId="3" fillId="0" borderId="38" xfId="2" applyFont="1" applyFill="1" applyBorder="1" applyAlignment="1">
      <alignment horizontal="left" indent="1" shrinkToFit="1"/>
    </xf>
    <xf numFmtId="0" fontId="3" fillId="0" borderId="4" xfId="2" applyFont="1" applyFill="1" applyBorder="1"/>
    <xf numFmtId="0" fontId="3" fillId="0" borderId="3" xfId="2" applyFont="1" applyFill="1" applyBorder="1" applyAlignment="1">
      <alignment horizontal="left" indent="1"/>
    </xf>
    <xf numFmtId="0" fontId="3" fillId="0" borderId="3" xfId="2" applyFont="1" applyFill="1" applyBorder="1"/>
    <xf numFmtId="0" fontId="3" fillId="0" borderId="1" xfId="2" applyFont="1" applyFill="1" applyBorder="1" applyAlignment="1">
      <alignment shrinkToFit="1"/>
    </xf>
    <xf numFmtId="0" fontId="3" fillId="0" borderId="0" xfId="2" applyFont="1" applyFill="1" applyBorder="1" applyAlignment="1">
      <alignment horizontal="left" indent="1"/>
    </xf>
    <xf numFmtId="0" fontId="3" fillId="0" borderId="36" xfId="2" applyFont="1" applyFill="1" applyBorder="1" applyAlignment="1"/>
    <xf numFmtId="0" fontId="3" fillId="0" borderId="29" xfId="2" applyFont="1" applyFill="1" applyBorder="1"/>
    <xf numFmtId="0" fontId="3" fillId="0" borderId="55" xfId="2" applyFont="1" applyFill="1" applyBorder="1" applyAlignment="1">
      <alignment horizontal="left" indent="1"/>
    </xf>
    <xf numFmtId="0" fontId="3" fillId="0" borderId="26" xfId="2" applyFont="1" applyFill="1" applyBorder="1"/>
    <xf numFmtId="0" fontId="3" fillId="0" borderId="25" xfId="2" applyFont="1" applyFill="1" applyBorder="1" applyAlignment="1">
      <alignment shrinkToFit="1"/>
    </xf>
    <xf numFmtId="0" fontId="3" fillId="4" borderId="30" xfId="2" applyFont="1" applyFill="1" applyBorder="1" applyAlignment="1">
      <alignment shrinkToFit="1"/>
    </xf>
    <xf numFmtId="0" fontId="3" fillId="0" borderId="14" xfId="2" applyFont="1" applyFill="1" applyBorder="1"/>
    <xf numFmtId="0" fontId="3" fillId="5" borderId="60" xfId="2" applyFont="1" applyFill="1" applyBorder="1"/>
    <xf numFmtId="0" fontId="3" fillId="5" borderId="59" xfId="2" applyFont="1" applyFill="1" applyBorder="1" applyAlignment="1">
      <alignment shrinkToFit="1"/>
    </xf>
    <xf numFmtId="0" fontId="3" fillId="0" borderId="8" xfId="2" applyFont="1" applyFill="1" applyBorder="1" applyAlignment="1">
      <alignment horizontal="left" indent="1"/>
    </xf>
    <xf numFmtId="0" fontId="3" fillId="0" borderId="13" xfId="2" applyFont="1" applyFill="1" applyBorder="1"/>
    <xf numFmtId="0" fontId="3" fillId="0" borderId="10" xfId="2" applyFont="1" applyFill="1" applyBorder="1" applyAlignment="1">
      <alignment shrinkToFit="1"/>
    </xf>
    <xf numFmtId="0" fontId="3" fillId="0" borderId="52" xfId="2" applyFont="1" applyFill="1" applyBorder="1" applyAlignment="1">
      <alignment horizontal="left" indent="1"/>
    </xf>
    <xf numFmtId="0" fontId="3" fillId="0" borderId="40" xfId="2" applyFont="1" applyFill="1" applyBorder="1"/>
    <xf numFmtId="0" fontId="3" fillId="0" borderId="56" xfId="2" applyFont="1" applyFill="1" applyBorder="1" applyAlignment="1">
      <alignment shrinkToFit="1"/>
    </xf>
    <xf numFmtId="0" fontId="3" fillId="0" borderId="46" xfId="2" applyFont="1" applyFill="1" applyBorder="1" applyAlignment="1">
      <alignment horizontal="left" indent="1"/>
    </xf>
    <xf numFmtId="0" fontId="3" fillId="0" borderId="45" xfId="2" applyFont="1" applyFill="1" applyBorder="1"/>
    <xf numFmtId="0" fontId="3" fillId="0" borderId="45" xfId="2" applyFont="1" applyFill="1" applyBorder="1" applyAlignment="1">
      <alignment horizontal="left" indent="1"/>
    </xf>
    <xf numFmtId="0" fontId="3" fillId="0" borderId="43" xfId="2" applyFont="1" applyFill="1" applyBorder="1"/>
    <xf numFmtId="0" fontId="3" fillId="0" borderId="44" xfId="2" applyFont="1" applyFill="1" applyBorder="1" applyAlignment="1">
      <alignment shrinkToFit="1"/>
    </xf>
    <xf numFmtId="0" fontId="3" fillId="0" borderId="73" xfId="2" applyFont="1" applyFill="1" applyBorder="1" applyAlignment="1">
      <alignment shrinkToFit="1"/>
    </xf>
    <xf numFmtId="0" fontId="3" fillId="0" borderId="70" xfId="2" applyFont="1" applyFill="1" applyBorder="1" applyAlignment="1">
      <alignment shrinkToFit="1"/>
    </xf>
    <xf numFmtId="0" fontId="3" fillId="0" borderId="72" xfId="2" applyFont="1" applyFill="1" applyBorder="1" applyAlignment="1">
      <alignment shrinkToFit="1"/>
    </xf>
    <xf numFmtId="0" fontId="3" fillId="0" borderId="69" xfId="2" applyFont="1" applyFill="1" applyBorder="1" applyAlignment="1">
      <alignment shrinkToFit="1"/>
    </xf>
    <xf numFmtId="0" fontId="3" fillId="0" borderId="27" xfId="2" applyFont="1" applyFill="1" applyBorder="1" applyAlignment="1">
      <alignment shrinkToFit="1"/>
    </xf>
    <xf numFmtId="0" fontId="3" fillId="0" borderId="69" xfId="2" applyFont="1" applyFill="1" applyBorder="1" applyAlignment="1">
      <alignment horizontal="left" indent="1" shrinkToFit="1"/>
    </xf>
    <xf numFmtId="0" fontId="3" fillId="2" borderId="69" xfId="2" applyFont="1" applyFill="1" applyBorder="1" applyAlignment="1">
      <alignment shrinkToFit="1"/>
    </xf>
    <xf numFmtId="0" fontId="3" fillId="0" borderId="68" xfId="2" applyFont="1" applyFill="1" applyBorder="1" applyAlignment="1">
      <alignment horizontal="left" indent="1" shrinkToFit="1"/>
    </xf>
    <xf numFmtId="0" fontId="3" fillId="0" borderId="23" xfId="2" applyFont="1" applyFill="1" applyBorder="1" applyAlignment="1">
      <alignment horizontal="left" vertical="center" shrinkToFit="1"/>
    </xf>
    <xf numFmtId="0" fontId="3" fillId="0" borderId="22" xfId="2" applyFont="1" applyFill="1" applyBorder="1" applyAlignment="1">
      <alignment horizontal="left" vertical="center" shrinkToFit="1"/>
    </xf>
    <xf numFmtId="178" fontId="22" fillId="0" borderId="68" xfId="2" applyNumberFormat="1" applyFont="1" applyFill="1" applyBorder="1" applyAlignment="1">
      <alignment horizontal="right"/>
    </xf>
    <xf numFmtId="49" fontId="22" fillId="0" borderId="17" xfId="4" quotePrefix="1" applyNumberFormat="1" applyFont="1" applyFill="1" applyBorder="1" applyAlignment="1">
      <alignment horizontal="center" vertical="center"/>
    </xf>
    <xf numFmtId="3" fontId="22" fillId="0" borderId="19" xfId="2" applyNumberFormat="1" applyFont="1" applyFill="1" applyBorder="1" applyAlignment="1">
      <alignment horizontal="right"/>
    </xf>
    <xf numFmtId="0" fontId="3" fillId="0" borderId="64" xfId="2" applyFont="1" applyFill="1" applyBorder="1"/>
    <xf numFmtId="3" fontId="22" fillId="0" borderId="63" xfId="2" applyNumberFormat="1" applyFont="1" applyFill="1" applyBorder="1" applyAlignment="1">
      <alignment horizontal="right"/>
    </xf>
    <xf numFmtId="178" fontId="22" fillId="0" borderId="69" xfId="2" applyNumberFormat="1" applyFont="1" applyFill="1" applyBorder="1" applyAlignment="1">
      <alignment horizontal="right"/>
    </xf>
    <xf numFmtId="3" fontId="22" fillId="0" borderId="69" xfId="2" applyNumberFormat="1" applyFont="1" applyFill="1" applyBorder="1" applyAlignment="1">
      <alignment horizontal="right"/>
    </xf>
    <xf numFmtId="3" fontId="22" fillId="0" borderId="9" xfId="2" applyNumberFormat="1" applyFont="1" applyFill="1" applyBorder="1" applyAlignment="1">
      <alignment horizontal="right"/>
    </xf>
    <xf numFmtId="3" fontId="22" fillId="0" borderId="84" xfId="2" applyNumberFormat="1" applyFont="1" applyFill="1" applyBorder="1" applyAlignment="1">
      <alignment horizontal="right"/>
    </xf>
    <xf numFmtId="3" fontId="22" fillId="0" borderId="85" xfId="2" applyNumberFormat="1" applyFont="1" applyFill="1" applyBorder="1" applyAlignment="1">
      <alignment horizontal="right"/>
    </xf>
    <xf numFmtId="0" fontId="38" fillId="0" borderId="86" xfId="0" applyFont="1" applyBorder="1" applyAlignment="1">
      <alignment horizontal="center" vertical="center" wrapText="1" readingOrder="1"/>
    </xf>
    <xf numFmtId="0" fontId="39" fillId="0" borderId="86" xfId="0" applyFont="1" applyBorder="1" applyAlignment="1">
      <alignment horizontal="right" vertical="center" wrapText="1" readingOrder="1"/>
    </xf>
    <xf numFmtId="0" fontId="0" fillId="0" borderId="64" xfId="0" applyBorder="1"/>
    <xf numFmtId="2" fontId="39" fillId="0" borderId="86" xfId="0" applyNumberFormat="1" applyFont="1" applyBorder="1" applyAlignment="1">
      <alignment horizontal="right" vertical="center" wrapText="1" readingOrder="1"/>
    </xf>
    <xf numFmtId="176" fontId="22" fillId="0" borderId="7" xfId="1" applyNumberFormat="1" applyFont="1" applyFill="1" applyBorder="1" applyAlignment="1"/>
    <xf numFmtId="178" fontId="22" fillId="0" borderId="11" xfId="4" applyNumberFormat="1" applyFont="1" applyFill="1" applyBorder="1" applyAlignment="1">
      <alignment horizontal="right" vertical="center"/>
    </xf>
    <xf numFmtId="178" fontId="22" fillId="0" borderId="62" xfId="4" applyNumberFormat="1" applyFont="1" applyFill="1" applyBorder="1" applyAlignment="1">
      <alignment horizontal="right" vertical="center"/>
    </xf>
    <xf numFmtId="178" fontId="22" fillId="0" borderId="50" xfId="4" applyNumberFormat="1" applyFont="1" applyFill="1" applyBorder="1" applyAlignment="1">
      <alignment horizontal="right" vertical="center"/>
    </xf>
    <xf numFmtId="178" fontId="22" fillId="0" borderId="58" xfId="2" applyNumberFormat="1" applyFont="1" applyFill="1" applyBorder="1" applyAlignment="1">
      <alignment horizontal="right"/>
    </xf>
    <xf numFmtId="38" fontId="22" fillId="0" borderId="28" xfId="3" applyFont="1" applyFill="1" applyBorder="1" applyAlignment="1">
      <alignment horizontal="right"/>
    </xf>
    <xf numFmtId="178" fontId="22" fillId="0" borderId="84" xfId="2" applyNumberFormat="1" applyFont="1" applyFill="1" applyBorder="1" applyAlignment="1">
      <alignment horizontal="right"/>
    </xf>
    <xf numFmtId="178" fontId="22" fillId="0" borderId="52" xfId="2" applyNumberFormat="1" applyFont="1" applyFill="1" applyBorder="1" applyAlignment="1">
      <alignment horizontal="right"/>
    </xf>
    <xf numFmtId="178" fontId="22" fillId="0" borderId="9" xfId="2" applyNumberFormat="1" applyFont="1" applyFill="1" applyBorder="1" applyAlignment="1">
      <alignment horizontal="right"/>
    </xf>
    <xf numFmtId="178" fontId="22" fillId="0" borderId="55" xfId="2" applyNumberFormat="1" applyFont="1" applyFill="1" applyBorder="1" applyAlignment="1">
      <alignment horizontal="right"/>
    </xf>
    <xf numFmtId="178" fontId="22" fillId="0" borderId="7" xfId="2" applyNumberFormat="1" applyFont="1" applyFill="1" applyBorder="1" applyAlignment="1">
      <alignment horizontal="right"/>
    </xf>
    <xf numFmtId="178" fontId="22" fillId="0" borderId="45" xfId="2" applyNumberFormat="1" applyFont="1" applyFill="1" applyBorder="1" applyAlignment="1">
      <alignment horizontal="right"/>
    </xf>
    <xf numFmtId="178" fontId="22" fillId="0" borderId="87" xfId="2" applyNumberFormat="1" applyFont="1" applyFill="1" applyBorder="1" applyAlignment="1">
      <alignment horizontal="right"/>
    </xf>
    <xf numFmtId="38" fontId="3" fillId="0" borderId="0" xfId="2" applyNumberFormat="1" applyFont="1" applyFill="1"/>
    <xf numFmtId="178" fontId="3" fillId="0" borderId="0" xfId="2" applyNumberFormat="1" applyFont="1" applyFill="1"/>
    <xf numFmtId="178" fontId="22" fillId="0" borderId="85" xfId="2" applyNumberFormat="1" applyFont="1" applyFill="1" applyBorder="1" applyAlignment="1">
      <alignment horizontal="right"/>
    </xf>
    <xf numFmtId="2" fontId="39" fillId="0" borderId="80" xfId="0" applyNumberFormat="1" applyFont="1" applyBorder="1" applyAlignment="1">
      <alignment horizontal="right" vertical="center" wrapText="1" readingOrder="1"/>
    </xf>
    <xf numFmtId="178" fontId="22" fillId="0" borderId="12" xfId="4" applyNumberFormat="1" applyFont="1" applyFill="1" applyBorder="1" applyAlignment="1">
      <alignment horizontal="right" vertical="center"/>
    </xf>
    <xf numFmtId="178" fontId="22" fillId="0" borderId="33" xfId="4" applyNumberFormat="1" applyFont="1" applyFill="1" applyBorder="1" applyAlignment="1">
      <alignment horizontal="right" vertical="center"/>
    </xf>
    <xf numFmtId="178" fontId="22" fillId="0" borderId="28" xfId="4" applyNumberFormat="1" applyFont="1" applyFill="1" applyBorder="1" applyAlignment="1">
      <alignment horizontal="right" vertical="center"/>
    </xf>
    <xf numFmtId="178" fontId="22" fillId="0" borderId="55" xfId="4" applyNumberFormat="1" applyFont="1" applyFill="1" applyBorder="1" applyAlignment="1">
      <alignment horizontal="right" vertical="center"/>
    </xf>
    <xf numFmtId="178" fontId="22" fillId="0" borderId="38" xfId="4" applyNumberFormat="1" applyFont="1" applyFill="1" applyBorder="1" applyAlignment="1">
      <alignment horizontal="right" vertical="center"/>
    </xf>
    <xf numFmtId="178" fontId="22" fillId="0" borderId="24" xfId="4" applyNumberFormat="1" applyFont="1" applyFill="1" applyBorder="1" applyAlignment="1">
      <alignment horizontal="right" vertical="center"/>
    </xf>
    <xf numFmtId="177" fontId="22" fillId="0" borderId="88" xfId="4" quotePrefix="1" applyNumberFormat="1" applyFont="1" applyFill="1" applyBorder="1" applyAlignment="1">
      <alignment horizontal="centerContinuous" vertical="center"/>
    </xf>
    <xf numFmtId="177" fontId="22" fillId="5" borderId="59" xfId="4" quotePrefix="1" applyNumberFormat="1" applyFont="1" applyFill="1" applyBorder="1" applyAlignment="1">
      <alignment horizontal="centerContinuous" vertical="center"/>
    </xf>
    <xf numFmtId="178" fontId="22" fillId="0" borderId="47" xfId="2" applyNumberFormat="1" applyFont="1" applyFill="1" applyBorder="1" applyAlignment="1">
      <alignment horizontal="right"/>
    </xf>
    <xf numFmtId="38" fontId="22" fillId="0" borderId="31" xfId="3" applyFont="1" applyFill="1" applyBorder="1" applyAlignment="1">
      <alignment horizontal="right"/>
    </xf>
    <xf numFmtId="3" fontId="22" fillId="0" borderId="30" xfId="2" applyNumberFormat="1" applyFont="1" applyFill="1" applyBorder="1" applyAlignment="1">
      <alignment horizontal="right"/>
    </xf>
    <xf numFmtId="3" fontId="22" fillId="0" borderId="5" xfId="2" applyNumberFormat="1" applyFont="1" applyFill="1" applyBorder="1" applyAlignment="1">
      <alignment horizontal="right"/>
    </xf>
    <xf numFmtId="3" fontId="22" fillId="0" borderId="56" xfId="2" applyNumberFormat="1" applyFont="1" applyFill="1" applyBorder="1" applyAlignment="1">
      <alignment horizontal="right"/>
    </xf>
    <xf numFmtId="178" fontId="22" fillId="0" borderId="30" xfId="2" applyNumberFormat="1" applyFont="1" applyFill="1" applyBorder="1" applyAlignment="1">
      <alignment horizontal="right"/>
    </xf>
    <xf numFmtId="3" fontId="22" fillId="0" borderId="35" xfId="2" applyNumberFormat="1" applyFont="1" applyFill="1" applyBorder="1" applyAlignment="1">
      <alignment horizontal="right"/>
    </xf>
    <xf numFmtId="179" fontId="22" fillId="6" borderId="59" xfId="4" quotePrefix="1" applyNumberFormat="1" applyFont="1" applyFill="1" applyBorder="1" applyAlignment="1">
      <alignment horizontal="right"/>
    </xf>
    <xf numFmtId="3" fontId="22" fillId="0" borderId="35" xfId="2" applyNumberFormat="1" applyFont="1" applyFill="1" applyBorder="1"/>
    <xf numFmtId="38" fontId="22" fillId="0" borderId="31" xfId="3" applyFont="1" applyFill="1" applyBorder="1"/>
    <xf numFmtId="3" fontId="22" fillId="0" borderId="30" xfId="2" applyNumberFormat="1" applyFont="1" applyFill="1" applyBorder="1"/>
    <xf numFmtId="3" fontId="22" fillId="0" borderId="34" xfId="2" applyNumberFormat="1" applyFont="1" applyFill="1" applyBorder="1" applyAlignment="1">
      <alignment horizontal="right"/>
    </xf>
    <xf numFmtId="3" fontId="22" fillId="0" borderId="31" xfId="2" applyNumberFormat="1" applyFont="1" applyFill="1" applyBorder="1" applyAlignment="1">
      <alignment horizontal="right"/>
    </xf>
    <xf numFmtId="3" fontId="22" fillId="0" borderId="1" xfId="2" applyNumberFormat="1" applyFont="1" applyFill="1" applyBorder="1" applyAlignment="1">
      <alignment horizontal="right"/>
    </xf>
    <xf numFmtId="3" fontId="22" fillId="0" borderId="15" xfId="2" applyNumberFormat="1" applyFont="1" applyFill="1" applyBorder="1" applyAlignment="1">
      <alignment horizontal="right"/>
    </xf>
    <xf numFmtId="177" fontId="22" fillId="0" borderId="89" xfId="4" quotePrefix="1" applyNumberFormat="1" applyFont="1" applyFill="1" applyBorder="1" applyAlignment="1">
      <alignment horizontal="centerContinuous" vertical="center"/>
    </xf>
    <xf numFmtId="177" fontId="22" fillId="5" borderId="90" xfId="4" quotePrefix="1" applyNumberFormat="1" applyFont="1" applyFill="1" applyBorder="1" applyAlignment="1">
      <alignment horizontal="centerContinuous" vertical="center"/>
    </xf>
    <xf numFmtId="178" fontId="22" fillId="0" borderId="91" xfId="2" applyNumberFormat="1" applyFont="1" applyFill="1" applyBorder="1" applyAlignment="1">
      <alignment horizontal="right"/>
    </xf>
    <xf numFmtId="38" fontId="22" fillId="0" borderId="62" xfId="3" applyFont="1" applyFill="1" applyBorder="1" applyAlignment="1">
      <alignment horizontal="right"/>
    </xf>
    <xf numFmtId="3" fontId="22" fillId="0" borderId="50" xfId="2" applyNumberFormat="1" applyFont="1" applyFill="1" applyBorder="1" applyAlignment="1">
      <alignment horizontal="right"/>
    </xf>
    <xf numFmtId="3" fontId="22" fillId="0" borderId="6" xfId="2" applyNumberFormat="1" applyFont="1" applyFill="1" applyBorder="1" applyAlignment="1">
      <alignment horizontal="right"/>
    </xf>
    <xf numFmtId="3" fontId="22" fillId="0" borderId="92" xfId="2" applyNumberFormat="1" applyFont="1" applyFill="1" applyBorder="1" applyAlignment="1">
      <alignment horizontal="right"/>
    </xf>
    <xf numFmtId="178" fontId="22" fillId="0" borderId="50" xfId="2" applyNumberFormat="1" applyFont="1" applyFill="1" applyBorder="1" applyAlignment="1">
      <alignment horizontal="right"/>
    </xf>
    <xf numFmtId="3" fontId="22" fillId="0" borderId="93" xfId="2" applyNumberFormat="1" applyFont="1" applyFill="1" applyBorder="1" applyAlignment="1">
      <alignment horizontal="right"/>
    </xf>
    <xf numFmtId="179" fontId="22" fillId="6" borderId="90" xfId="4" quotePrefix="1" applyNumberFormat="1" applyFont="1" applyFill="1" applyBorder="1" applyAlignment="1">
      <alignment horizontal="right"/>
    </xf>
    <xf numFmtId="3" fontId="22" fillId="0" borderId="93" xfId="2" applyNumberFormat="1" applyFont="1" applyFill="1" applyBorder="1"/>
    <xf numFmtId="38" fontId="22" fillId="0" borderId="62" xfId="3" applyFont="1" applyFill="1" applyBorder="1"/>
    <xf numFmtId="3" fontId="22" fillId="0" borderId="50" xfId="2" applyNumberFormat="1" applyFont="1" applyFill="1" applyBorder="1"/>
    <xf numFmtId="3" fontId="22" fillId="0" borderId="49" xfId="2" applyNumberFormat="1" applyFont="1" applyFill="1" applyBorder="1" applyAlignment="1">
      <alignment horizontal="right"/>
    </xf>
    <xf numFmtId="3" fontId="22" fillId="0" borderId="62" xfId="2" applyNumberFormat="1" applyFont="1" applyFill="1" applyBorder="1" applyAlignment="1">
      <alignment horizontal="right"/>
    </xf>
    <xf numFmtId="3" fontId="22" fillId="0" borderId="94" xfId="2" applyNumberFormat="1" applyFont="1" applyFill="1" applyBorder="1" applyAlignment="1">
      <alignment horizontal="right"/>
    </xf>
    <xf numFmtId="3" fontId="22" fillId="0" borderId="16" xfId="2" applyNumberFormat="1" applyFont="1" applyFill="1" applyBorder="1" applyAlignment="1">
      <alignment horizontal="right"/>
    </xf>
    <xf numFmtId="49" fontId="22" fillId="0" borderId="15" xfId="4" quotePrefix="1" applyNumberFormat="1" applyFont="1" applyBorder="1" applyAlignment="1">
      <alignment horizontal="centerContinuous" vertical="center"/>
    </xf>
    <xf numFmtId="49" fontId="22" fillId="0" borderId="16" xfId="4" quotePrefix="1" applyNumberFormat="1" applyFont="1" applyBorder="1" applyAlignment="1">
      <alignment horizontal="centerContinuous" vertical="center"/>
    </xf>
    <xf numFmtId="3" fontId="22" fillId="0" borderId="95" xfId="2" applyNumberFormat="1" applyFont="1" applyFill="1" applyBorder="1" applyAlignment="1">
      <alignment horizontal="right"/>
    </xf>
    <xf numFmtId="178" fontId="22" fillId="0" borderId="67" xfId="2" applyNumberFormat="1" applyFont="1" applyFill="1" applyBorder="1" applyAlignment="1">
      <alignment horizontal="right"/>
    </xf>
    <xf numFmtId="178" fontId="22" fillId="0" borderId="59" xfId="2" applyNumberFormat="1" applyFont="1" applyFill="1" applyBorder="1" applyAlignment="1">
      <alignment horizontal="right"/>
    </xf>
    <xf numFmtId="38" fontId="22" fillId="0" borderId="30" xfId="3" applyFont="1" applyFill="1" applyBorder="1" applyAlignment="1">
      <alignment horizontal="right"/>
    </xf>
    <xf numFmtId="38" fontId="22" fillId="0" borderId="30" xfId="2" applyNumberFormat="1" applyFont="1" applyFill="1" applyBorder="1" applyAlignment="1">
      <alignment horizontal="right"/>
    </xf>
    <xf numFmtId="178" fontId="22" fillId="0" borderId="34" xfId="2" applyNumberFormat="1" applyFont="1" applyFill="1" applyBorder="1" applyAlignment="1">
      <alignment horizontal="right"/>
    </xf>
    <xf numFmtId="178" fontId="22" fillId="0" borderId="56" xfId="2" applyNumberFormat="1" applyFont="1" applyFill="1" applyBorder="1" applyAlignment="1">
      <alignment horizontal="right"/>
    </xf>
    <xf numFmtId="178" fontId="22" fillId="0" borderId="5" xfId="2" applyNumberFormat="1" applyFont="1" applyFill="1" applyBorder="1" applyAlignment="1">
      <alignment horizontal="right"/>
    </xf>
    <xf numFmtId="178" fontId="22" fillId="0" borderId="25" xfId="2" applyNumberFormat="1" applyFont="1" applyFill="1" applyBorder="1" applyAlignment="1">
      <alignment horizontal="right"/>
    </xf>
    <xf numFmtId="178" fontId="22" fillId="0" borderId="44" xfId="2" applyNumberFormat="1" applyFont="1" applyFill="1" applyBorder="1" applyAlignment="1">
      <alignment horizontal="right"/>
    </xf>
    <xf numFmtId="178" fontId="22" fillId="0" borderId="90" xfId="2" applyNumberFormat="1" applyFont="1" applyFill="1" applyBorder="1" applyAlignment="1">
      <alignment horizontal="right"/>
    </xf>
    <xf numFmtId="38" fontId="22" fillId="0" borderId="50" xfId="3" applyFont="1" applyFill="1" applyBorder="1" applyAlignment="1">
      <alignment horizontal="right"/>
    </xf>
    <xf numFmtId="38" fontId="22" fillId="0" borderId="50" xfId="2" applyNumberFormat="1" applyFont="1" applyFill="1" applyBorder="1" applyAlignment="1">
      <alignment horizontal="right"/>
    </xf>
    <xf numFmtId="178" fontId="22" fillId="0" borderId="49" xfId="2" applyNumberFormat="1" applyFont="1" applyFill="1" applyBorder="1" applyAlignment="1">
      <alignment horizontal="right"/>
    </xf>
    <xf numFmtId="178" fontId="22" fillId="0" borderId="92" xfId="2" applyNumberFormat="1" applyFont="1" applyFill="1" applyBorder="1" applyAlignment="1">
      <alignment horizontal="right"/>
    </xf>
    <xf numFmtId="178" fontId="22" fillId="0" borderId="6" xfId="2" applyNumberFormat="1" applyFont="1" applyFill="1" applyBorder="1" applyAlignment="1">
      <alignment horizontal="right"/>
    </xf>
    <xf numFmtId="178" fontId="22" fillId="0" borderId="54" xfId="2" applyNumberFormat="1" applyFont="1" applyFill="1" applyBorder="1" applyAlignment="1">
      <alignment horizontal="right"/>
    </xf>
    <xf numFmtId="178" fontId="22" fillId="0" borderId="96" xfId="2" applyNumberFormat="1" applyFont="1" applyFill="1" applyBorder="1" applyAlignment="1">
      <alignment horizontal="right"/>
    </xf>
    <xf numFmtId="178" fontId="22" fillId="0" borderId="26" xfId="2" applyNumberFormat="1" applyFont="1" applyFill="1" applyBorder="1" applyAlignment="1">
      <alignment horizontal="right"/>
    </xf>
    <xf numFmtId="49" fontId="22" fillId="0" borderId="15" xfId="4" quotePrefix="1" applyNumberFormat="1" applyFont="1" applyFill="1" applyBorder="1" applyAlignment="1">
      <alignment horizontal="centerContinuous" vertical="center"/>
    </xf>
    <xf numFmtId="178" fontId="22" fillId="0" borderId="59" xfId="2" applyNumberFormat="1" applyFont="1" applyFill="1" applyBorder="1"/>
    <xf numFmtId="178" fontId="22" fillId="0" borderId="5" xfId="2" applyNumberFormat="1" applyFont="1" applyFill="1" applyBorder="1"/>
    <xf numFmtId="178" fontId="22" fillId="0" borderId="1" xfId="2" applyNumberFormat="1" applyFont="1" applyFill="1" applyBorder="1"/>
    <xf numFmtId="178" fontId="22" fillId="0" borderId="90" xfId="2" applyNumberFormat="1" applyFont="1" applyFill="1" applyBorder="1"/>
    <xf numFmtId="178" fontId="22" fillId="0" borderId="6" xfId="2" applyNumberFormat="1" applyFont="1" applyFill="1" applyBorder="1"/>
    <xf numFmtId="178" fontId="22" fillId="0" borderId="94" xfId="2" applyNumberFormat="1" applyFont="1" applyFill="1" applyBorder="1"/>
    <xf numFmtId="39" fontId="22" fillId="0" borderId="10" xfId="2" applyNumberFormat="1" applyFont="1" applyFill="1" applyBorder="1"/>
    <xf numFmtId="39" fontId="22" fillId="0" borderId="1" xfId="2" applyNumberFormat="1" applyFont="1" applyFill="1" applyBorder="1"/>
    <xf numFmtId="39" fontId="22" fillId="0" borderId="11" xfId="2" applyNumberFormat="1" applyFont="1" applyFill="1" applyBorder="1"/>
    <xf numFmtId="39" fontId="22" fillId="0" borderId="94" xfId="2" applyNumberFormat="1" applyFont="1" applyFill="1" applyBorder="1"/>
    <xf numFmtId="176" fontId="22" fillId="0" borderId="10" xfId="2" applyNumberFormat="1" applyFont="1" applyFill="1" applyBorder="1"/>
    <xf numFmtId="176" fontId="22" fillId="0" borderId="5" xfId="2" applyNumberFormat="1" applyFont="1" applyFill="1" applyBorder="1"/>
    <xf numFmtId="176" fontId="22" fillId="0" borderId="5" xfId="1" applyNumberFormat="1" applyFont="1" applyFill="1" applyBorder="1" applyAlignment="1"/>
    <xf numFmtId="38" fontId="22" fillId="0" borderId="1" xfId="3" applyFont="1" applyFill="1" applyBorder="1"/>
    <xf numFmtId="176" fontId="22" fillId="0" borderId="11" xfId="2" applyNumberFormat="1" applyFont="1" applyFill="1" applyBorder="1"/>
    <xf numFmtId="176" fontId="22" fillId="0" borderId="6" xfId="2" applyNumberFormat="1" applyFont="1" applyFill="1" applyBorder="1"/>
    <xf numFmtId="38" fontId="22" fillId="0" borderId="94" xfId="3" applyFont="1" applyFill="1" applyBorder="1"/>
    <xf numFmtId="49" fontId="22" fillId="0" borderId="16" xfId="4" quotePrefix="1" applyNumberFormat="1" applyFont="1" applyFill="1" applyBorder="1" applyAlignment="1">
      <alignment horizontal="center" vertical="center"/>
    </xf>
    <xf numFmtId="178" fontId="22" fillId="2" borderId="10" xfId="4" applyNumberFormat="1" applyFont="1" applyFill="1" applyBorder="1" applyAlignment="1">
      <alignment horizontal="right" vertical="center"/>
    </xf>
    <xf numFmtId="178" fontId="22" fillId="2" borderId="31" xfId="4" applyNumberFormat="1" applyFont="1" applyFill="1" applyBorder="1" applyAlignment="1">
      <alignment horizontal="right" vertical="center"/>
    </xf>
    <xf numFmtId="178" fontId="22" fillId="2" borderId="30" xfId="4" applyNumberFormat="1" applyFont="1" applyFill="1" applyBorder="1" applyAlignment="1">
      <alignment horizontal="right" vertical="center"/>
    </xf>
    <xf numFmtId="178" fontId="22" fillId="2" borderId="25" xfId="4" applyNumberFormat="1" applyFont="1" applyFill="1" applyBorder="1" applyAlignment="1">
      <alignment horizontal="right" vertical="center"/>
    </xf>
    <xf numFmtId="178" fontId="22" fillId="2" borderId="34" xfId="4" applyNumberFormat="1" applyFont="1" applyFill="1" applyBorder="1" applyAlignment="1">
      <alignment horizontal="right" vertical="center"/>
    </xf>
    <xf numFmtId="178" fontId="22" fillId="2" borderId="22" xfId="4" applyNumberFormat="1" applyFont="1" applyFill="1" applyBorder="1" applyAlignment="1">
      <alignment horizontal="right" vertical="center"/>
    </xf>
    <xf numFmtId="178" fontId="22" fillId="2" borderId="54" xfId="4" applyNumberFormat="1" applyFont="1" applyFill="1" applyBorder="1" applyAlignment="1">
      <alignment horizontal="right" vertical="center"/>
    </xf>
    <xf numFmtId="178" fontId="22" fillId="2" borderId="49" xfId="4" applyNumberFormat="1" applyFont="1" applyFill="1" applyBorder="1" applyAlignment="1">
      <alignment horizontal="right" vertical="center"/>
    </xf>
    <xf numFmtId="178" fontId="22" fillId="2" borderId="67" xfId="4" applyNumberFormat="1" applyFont="1" applyFill="1" applyBorder="1" applyAlignment="1">
      <alignment horizontal="right" vertical="center"/>
    </xf>
    <xf numFmtId="181" fontId="22" fillId="0" borderId="28" xfId="2" quotePrefix="1" applyNumberFormat="1" applyFont="1" applyFill="1" applyBorder="1" applyAlignment="1">
      <alignment horizontal="right"/>
    </xf>
    <xf numFmtId="181" fontId="22" fillId="0" borderId="50" xfId="2" quotePrefix="1" applyNumberFormat="1" applyFont="1" applyFill="1" applyBorder="1" applyAlignment="1">
      <alignment horizontal="right"/>
    </xf>
    <xf numFmtId="3" fontId="22" fillId="0" borderId="72" xfId="2" applyNumberFormat="1" applyFont="1" applyFill="1" applyBorder="1" applyAlignment="1">
      <alignment horizontal="right"/>
    </xf>
    <xf numFmtId="178" fontId="22" fillId="0" borderId="22" xfId="2" applyNumberFormat="1" applyFont="1" applyFill="1" applyBorder="1" applyAlignment="1">
      <alignment horizontal="right"/>
    </xf>
    <xf numFmtId="0" fontId="3" fillId="0" borderId="52" xfId="2" applyFont="1" applyFill="1" applyBorder="1" applyAlignment="1">
      <alignment horizontal="left" indent="1" shrinkToFit="1"/>
    </xf>
    <xf numFmtId="3" fontId="22" fillId="0" borderId="40" xfId="2" applyNumberFormat="1" applyFont="1" applyFill="1" applyBorder="1" applyAlignment="1">
      <alignment horizontal="right"/>
    </xf>
    <xf numFmtId="0" fontId="22" fillId="0" borderId="0" xfId="2" applyFont="1" applyFill="1" applyBorder="1" applyAlignment="1">
      <alignment shrinkToFit="1"/>
    </xf>
    <xf numFmtId="178" fontId="22" fillId="0" borderId="0" xfId="2" applyNumberFormat="1" applyFont="1" applyFill="1" applyBorder="1"/>
    <xf numFmtId="178" fontId="22" fillId="0" borderId="62" xfId="2" applyNumberFormat="1" applyFont="1" applyFill="1" applyBorder="1" applyAlignment="1">
      <alignment horizontal="right"/>
    </xf>
    <xf numFmtId="0" fontId="41" fillId="0" borderId="0" xfId="5" applyFont="1" applyFill="1"/>
    <xf numFmtId="178" fontId="22" fillId="6" borderId="59" xfId="4" quotePrefix="1" applyNumberFormat="1" applyFont="1" applyFill="1" applyBorder="1" applyAlignment="1">
      <alignment horizontal="right"/>
    </xf>
    <xf numFmtId="178" fontId="22" fillId="0" borderId="50" xfId="3" applyNumberFormat="1" applyFont="1" applyFill="1" applyBorder="1" applyAlignment="1">
      <alignment horizontal="right"/>
    </xf>
    <xf numFmtId="178" fontId="22" fillId="0" borderId="31" xfId="2" applyNumberFormat="1" applyFont="1" applyFill="1" applyBorder="1" applyAlignment="1">
      <alignment horizontal="right"/>
    </xf>
    <xf numFmtId="178" fontId="22" fillId="0" borderId="31" xfId="3" applyNumberFormat="1" applyFont="1" applyFill="1" applyBorder="1" applyAlignment="1">
      <alignment horizontal="right"/>
    </xf>
    <xf numFmtId="178" fontId="22" fillId="0" borderId="35" xfId="2" applyNumberFormat="1" applyFont="1" applyFill="1" applyBorder="1" applyAlignment="1">
      <alignment horizontal="right"/>
    </xf>
    <xf numFmtId="178" fontId="22" fillId="0" borderId="35" xfId="2" applyNumberFormat="1" applyFont="1" applyFill="1" applyBorder="1"/>
    <xf numFmtId="178" fontId="22" fillId="0" borderId="31" xfId="3" applyNumberFormat="1" applyFont="1" applyFill="1" applyBorder="1"/>
    <xf numFmtId="178" fontId="22" fillId="0" borderId="30" xfId="2" applyNumberFormat="1" applyFont="1" applyFill="1" applyBorder="1"/>
    <xf numFmtId="178" fontId="22" fillId="0" borderId="1" xfId="2" applyNumberFormat="1" applyFont="1" applyFill="1" applyBorder="1" applyAlignment="1">
      <alignment horizontal="right"/>
    </xf>
    <xf numFmtId="178" fontId="22" fillId="0" borderId="15" xfId="2" applyNumberFormat="1" applyFont="1" applyFill="1" applyBorder="1" applyAlignment="1">
      <alignment horizontal="right"/>
    </xf>
    <xf numFmtId="178" fontId="22" fillId="0" borderId="20" xfId="4" applyNumberFormat="1" applyFont="1" applyFill="1" applyBorder="1" applyAlignment="1">
      <alignment horizontal="right" vertical="center"/>
    </xf>
    <xf numFmtId="178" fontId="22" fillId="0" borderId="61" xfId="4" applyNumberFormat="1" applyFont="1" applyFill="1" applyBorder="1" applyAlignment="1">
      <alignment horizontal="right" vertical="center"/>
    </xf>
    <xf numFmtId="178" fontId="22" fillId="0" borderId="51" xfId="4" applyNumberFormat="1" applyFont="1" applyFill="1" applyBorder="1" applyAlignment="1">
      <alignment horizontal="right" vertical="center"/>
    </xf>
    <xf numFmtId="178" fontId="22" fillId="0" borderId="53" xfId="4" applyNumberFormat="1" applyFont="1" applyFill="1" applyBorder="1" applyAlignment="1">
      <alignment horizontal="right" vertical="center"/>
    </xf>
    <xf numFmtId="178" fontId="22" fillId="0" borderId="48" xfId="4" applyNumberFormat="1" applyFont="1" applyFill="1" applyBorder="1" applyAlignment="1">
      <alignment horizontal="right" vertical="center"/>
    </xf>
    <xf numFmtId="178" fontId="22" fillId="0" borderId="66" xfId="4" applyNumberFormat="1" applyFont="1" applyFill="1" applyBorder="1" applyAlignment="1">
      <alignment horizontal="right" vertical="center"/>
    </xf>
    <xf numFmtId="178" fontId="22" fillId="0" borderId="97" xfId="2" applyNumberFormat="1" applyFont="1" applyFill="1" applyBorder="1"/>
    <xf numFmtId="178" fontId="22" fillId="0" borderId="98" xfId="2" applyNumberFormat="1" applyFont="1" applyFill="1" applyBorder="1"/>
    <xf numFmtId="178" fontId="22" fillId="0" borderId="99" xfId="2" applyNumberFormat="1" applyFont="1" applyFill="1" applyBorder="1"/>
    <xf numFmtId="0" fontId="24" fillId="0" borderId="0" xfId="2" applyFont="1" applyFill="1" applyBorder="1" applyAlignment="1">
      <alignment horizontal="left" wrapText="1"/>
    </xf>
    <xf numFmtId="0" fontId="22" fillId="0" borderId="33" xfId="4" applyNumberFormat="1" applyFont="1" applyFill="1" applyBorder="1" applyAlignment="1">
      <alignment horizontal="left" vertical="center" wrapText="1"/>
    </xf>
    <xf numFmtId="0" fontId="22" fillId="0" borderId="32" xfId="5" applyFont="1" applyFill="1" applyBorder="1" applyAlignment="1">
      <alignment horizontal="left" vertical="center"/>
    </xf>
    <xf numFmtId="0" fontId="22" fillId="0" borderId="28" xfId="4" applyNumberFormat="1" applyFont="1" applyFill="1" applyBorder="1" applyAlignment="1">
      <alignment horizontal="left" vertical="center" wrapText="1"/>
    </xf>
    <xf numFmtId="0" fontId="22" fillId="0" borderId="27" xfId="5" applyFont="1" applyFill="1" applyBorder="1" applyAlignment="1">
      <alignment horizontal="left" vertical="center"/>
    </xf>
    <xf numFmtId="0" fontId="22" fillId="0" borderId="36" xfId="4" applyNumberFormat="1" applyFont="1" applyFill="1" applyBorder="1" applyAlignment="1">
      <alignment horizontal="left" vertical="center" wrapText="1"/>
    </xf>
    <xf numFmtId="0" fontId="22" fillId="0" borderId="0" xfId="5" applyFont="1" applyFill="1" applyBorder="1" applyAlignment="1">
      <alignment horizontal="left" vertical="center"/>
    </xf>
    <xf numFmtId="0" fontId="22" fillId="0" borderId="38" xfId="4" applyNumberFormat="1" applyFont="1" applyBorder="1" applyAlignment="1">
      <alignment horizontal="left" vertical="center" wrapText="1"/>
    </xf>
    <xf numFmtId="0" fontId="22" fillId="0" borderId="37" xfId="4" applyNumberFormat="1" applyFont="1" applyBorder="1" applyAlignment="1">
      <alignment horizontal="left" vertical="center" wrapText="1"/>
    </xf>
    <xf numFmtId="0" fontId="22" fillId="0" borderId="28" xfId="4" applyNumberFormat="1" applyFont="1" applyBorder="1" applyAlignment="1">
      <alignment horizontal="left" vertical="center" wrapText="1"/>
    </xf>
    <xf numFmtId="0" fontId="22" fillId="0" borderId="27" xfId="4" applyNumberFormat="1" applyFont="1" applyBorder="1" applyAlignment="1">
      <alignment horizontal="left" vertical="center" wrapText="1"/>
    </xf>
    <xf numFmtId="0" fontId="22" fillId="0" borderId="24" xfId="4" applyNumberFormat="1" applyFont="1" applyBorder="1" applyAlignment="1">
      <alignment horizontal="left" vertical="center" wrapText="1"/>
    </xf>
    <xf numFmtId="0" fontId="22" fillId="0" borderId="23" xfId="4" applyNumberFormat="1" applyFont="1" applyBorder="1" applyAlignment="1">
      <alignment horizontal="left" vertical="center" wrapText="1"/>
    </xf>
    <xf numFmtId="0" fontId="22" fillId="0" borderId="42" xfId="4" applyNumberFormat="1" applyFont="1" applyFill="1" applyBorder="1" applyAlignment="1">
      <alignment horizontal="left" vertical="center" shrinkToFit="1"/>
    </xf>
    <xf numFmtId="0" fontId="22" fillId="0" borderId="41" xfId="5" applyFont="1" applyFill="1" applyBorder="1" applyAlignment="1">
      <alignment horizontal="left" vertical="center" shrinkToFit="1"/>
    </xf>
    <xf numFmtId="0" fontId="22" fillId="0" borderId="55" xfId="4" applyNumberFormat="1" applyFont="1" applyBorder="1" applyAlignment="1">
      <alignment horizontal="left" vertical="center" wrapText="1"/>
    </xf>
    <xf numFmtId="0" fontId="22" fillId="0" borderId="26" xfId="4" applyNumberFormat="1" applyFont="1" applyBorder="1" applyAlignment="1">
      <alignment horizontal="left" vertical="center" wrapText="1"/>
    </xf>
    <xf numFmtId="0" fontId="22" fillId="0" borderId="42" xfId="5" applyFont="1" applyFill="1" applyBorder="1" applyAlignment="1">
      <alignment horizontal="left" vertical="center" wrapText="1"/>
    </xf>
    <xf numFmtId="0" fontId="22" fillId="0" borderId="41" xfId="5" applyFont="1" applyFill="1" applyBorder="1" applyAlignment="1">
      <alignment horizontal="left" vertical="center"/>
    </xf>
    <xf numFmtId="0" fontId="22" fillId="0" borderId="36" xfId="5" applyFont="1" applyFill="1" applyBorder="1" applyAlignment="1">
      <alignment horizontal="left" vertical="center" wrapText="1"/>
    </xf>
    <xf numFmtId="0" fontId="22" fillId="0" borderId="19" xfId="2" applyFont="1" applyFill="1" applyBorder="1" applyAlignment="1">
      <alignment horizontal="right"/>
    </xf>
    <xf numFmtId="0" fontId="22" fillId="0" borderId="18" xfId="2" applyFont="1" applyFill="1" applyBorder="1" applyAlignment="1">
      <alignment horizontal="right"/>
    </xf>
    <xf numFmtId="0" fontId="22" fillId="0" borderId="9" xfId="2" applyFont="1" applyFill="1" applyBorder="1" applyAlignment="1">
      <alignment shrinkToFit="1"/>
    </xf>
    <xf numFmtId="0" fontId="22" fillId="0" borderId="8" xfId="2" applyFont="1" applyFill="1" applyBorder="1" applyAlignment="1">
      <alignment shrinkToFit="1"/>
    </xf>
    <xf numFmtId="0" fontId="22" fillId="0" borderId="4" xfId="2" applyFont="1" applyFill="1" applyBorder="1" applyAlignment="1">
      <alignment shrinkToFit="1"/>
    </xf>
    <xf numFmtId="0" fontId="22" fillId="0" borderId="3" xfId="2" applyFont="1" applyFill="1" applyBorder="1" applyAlignment="1">
      <alignment shrinkToFit="1"/>
    </xf>
    <xf numFmtId="0" fontId="36" fillId="8" borderId="75" xfId="0" applyFont="1" applyFill="1" applyBorder="1" applyAlignment="1">
      <alignment horizontal="center" vertical="center" wrapText="1" readingOrder="1"/>
    </xf>
    <xf numFmtId="0" fontId="36" fillId="8" borderId="76" xfId="0" applyFont="1" applyFill="1" applyBorder="1" applyAlignment="1">
      <alignment horizontal="center" vertical="center" wrapText="1" readingOrder="1"/>
    </xf>
    <xf numFmtId="0" fontId="36" fillId="8" borderId="77" xfId="0" applyFont="1" applyFill="1" applyBorder="1" applyAlignment="1">
      <alignment horizontal="center" vertical="center" wrapText="1" readingOrder="1"/>
    </xf>
    <xf numFmtId="0" fontId="21" fillId="0" borderId="0" xfId="5" applyFont="1" applyBorder="1" applyAlignment="1"/>
  </cellXfs>
  <cellStyles count="7">
    <cellStyle name="パーセント" xfId="1" builtinId="5"/>
    <cellStyle name="桁区切り 2 2" xfId="3"/>
    <cellStyle name="標準" xfId="0" builtinId="0"/>
    <cellStyle name="標準 3 2" xfId="5"/>
    <cellStyle name="標準 6 2" xfId="6"/>
    <cellStyle name="標準_【0708監査指摘反映最終版】財務データ_JAR0526" xfId="2"/>
    <cellStyle name="標準_PROFIT &amp; LOSS"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1133747</xdr:colOff>
      <xdr:row>19</xdr:row>
      <xdr:rowOff>221291</xdr:rowOff>
    </xdr:from>
    <xdr:to>
      <xdr:col>3</xdr:col>
      <xdr:colOff>1705247</xdr:colOff>
      <xdr:row>20</xdr:row>
      <xdr:rowOff>0</xdr:rowOff>
    </xdr:to>
    <xdr:sp macro="" textlink="">
      <xdr:nvSpPr>
        <xdr:cNvPr id="151" name="テキスト ボックス 150"/>
        <xdr:cNvSpPr txBox="1"/>
      </xdr:nvSpPr>
      <xdr:spPr>
        <a:xfrm>
          <a:off x="1800497" y="4571041"/>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2086838</xdr:colOff>
      <xdr:row>19</xdr:row>
      <xdr:rowOff>220700</xdr:rowOff>
    </xdr:from>
    <xdr:to>
      <xdr:col>6</xdr:col>
      <xdr:colOff>0</xdr:colOff>
      <xdr:row>20</xdr:row>
      <xdr:rowOff>0</xdr:rowOff>
    </xdr:to>
    <xdr:sp macro="" textlink="">
      <xdr:nvSpPr>
        <xdr:cNvPr id="154" name="テキスト ボックス 153"/>
        <xdr:cNvSpPr txBox="1"/>
      </xdr:nvSpPr>
      <xdr:spPr>
        <a:xfrm>
          <a:off x="5103088" y="4570450"/>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10</xdr:row>
      <xdr:rowOff>0</xdr:rowOff>
    </xdr:from>
    <xdr:to>
      <xdr:col>2</xdr:col>
      <xdr:colOff>1603375</xdr:colOff>
      <xdr:row>13</xdr:row>
      <xdr:rowOff>0</xdr:rowOff>
    </xdr:to>
    <xdr:sp macro="" textlink="">
      <xdr:nvSpPr>
        <xdr:cNvPr id="36" name="テキスト ボックス 35"/>
        <xdr:cNvSpPr txBox="1"/>
      </xdr:nvSpPr>
      <xdr:spPr>
        <a:xfrm>
          <a:off x="1689100" y="21621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12</xdr:row>
      <xdr:rowOff>11599</xdr:rowOff>
    </xdr:from>
    <xdr:to>
      <xdr:col>2</xdr:col>
      <xdr:colOff>1606686</xdr:colOff>
      <xdr:row>13</xdr:row>
      <xdr:rowOff>0</xdr:rowOff>
    </xdr:to>
    <xdr:sp macro="" textlink="">
      <xdr:nvSpPr>
        <xdr:cNvPr id="37" name="テキスト ボックス 36"/>
        <xdr:cNvSpPr txBox="1"/>
      </xdr:nvSpPr>
      <xdr:spPr>
        <a:xfrm>
          <a:off x="1692411" y="24023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17</xdr:row>
      <xdr:rowOff>0</xdr:rowOff>
    </xdr:from>
    <xdr:to>
      <xdr:col>2</xdr:col>
      <xdr:colOff>1603375</xdr:colOff>
      <xdr:row>20</xdr:row>
      <xdr:rowOff>0</xdr:rowOff>
    </xdr:to>
    <xdr:sp macro="" textlink="">
      <xdr:nvSpPr>
        <xdr:cNvPr id="40" name="テキスト ボックス 39"/>
        <xdr:cNvSpPr txBox="1"/>
      </xdr:nvSpPr>
      <xdr:spPr>
        <a:xfrm>
          <a:off x="658202" y="2161442"/>
          <a:ext cx="0" cy="45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19</xdr:row>
      <xdr:rowOff>11599</xdr:rowOff>
    </xdr:from>
    <xdr:to>
      <xdr:col>2</xdr:col>
      <xdr:colOff>1606686</xdr:colOff>
      <xdr:row>20</xdr:row>
      <xdr:rowOff>0</xdr:rowOff>
    </xdr:to>
    <xdr:sp macro="" textlink="">
      <xdr:nvSpPr>
        <xdr:cNvPr id="41" name="テキスト ボックス 40"/>
        <xdr:cNvSpPr txBox="1"/>
      </xdr:nvSpPr>
      <xdr:spPr>
        <a:xfrm>
          <a:off x="651988" y="2400176"/>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24</xdr:row>
      <xdr:rowOff>0</xdr:rowOff>
    </xdr:from>
    <xdr:to>
      <xdr:col>2</xdr:col>
      <xdr:colOff>1603375</xdr:colOff>
      <xdr:row>27</xdr:row>
      <xdr:rowOff>0</xdr:rowOff>
    </xdr:to>
    <xdr:sp macro="" textlink="">
      <xdr:nvSpPr>
        <xdr:cNvPr id="48" name="テキスト ボックス 47"/>
        <xdr:cNvSpPr txBox="1"/>
      </xdr:nvSpPr>
      <xdr:spPr>
        <a:xfrm>
          <a:off x="658202" y="3524250"/>
          <a:ext cx="0" cy="454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26</xdr:row>
      <xdr:rowOff>11599</xdr:rowOff>
    </xdr:from>
    <xdr:to>
      <xdr:col>2</xdr:col>
      <xdr:colOff>1606686</xdr:colOff>
      <xdr:row>27</xdr:row>
      <xdr:rowOff>0</xdr:rowOff>
    </xdr:to>
    <xdr:sp macro="" textlink="">
      <xdr:nvSpPr>
        <xdr:cNvPr id="49" name="テキスト ボックス 48"/>
        <xdr:cNvSpPr txBox="1"/>
      </xdr:nvSpPr>
      <xdr:spPr>
        <a:xfrm>
          <a:off x="651988" y="3762984"/>
          <a:ext cx="0" cy="215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31</xdr:row>
      <xdr:rowOff>0</xdr:rowOff>
    </xdr:from>
    <xdr:to>
      <xdr:col>2</xdr:col>
      <xdr:colOff>1603375</xdr:colOff>
      <xdr:row>34</xdr:row>
      <xdr:rowOff>0</xdr:rowOff>
    </xdr:to>
    <xdr:sp macro="" textlink="">
      <xdr:nvSpPr>
        <xdr:cNvPr id="50" name="テキスト ボックス 49"/>
        <xdr:cNvSpPr txBox="1"/>
      </xdr:nvSpPr>
      <xdr:spPr>
        <a:xfrm>
          <a:off x="658202" y="5114192"/>
          <a:ext cx="0" cy="45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33</xdr:row>
      <xdr:rowOff>11599</xdr:rowOff>
    </xdr:from>
    <xdr:to>
      <xdr:col>2</xdr:col>
      <xdr:colOff>1606686</xdr:colOff>
      <xdr:row>34</xdr:row>
      <xdr:rowOff>0</xdr:rowOff>
    </xdr:to>
    <xdr:sp macro="" textlink="">
      <xdr:nvSpPr>
        <xdr:cNvPr id="51" name="テキスト ボックス 50"/>
        <xdr:cNvSpPr txBox="1"/>
      </xdr:nvSpPr>
      <xdr:spPr>
        <a:xfrm>
          <a:off x="651988" y="5352926"/>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24</xdr:row>
      <xdr:rowOff>0</xdr:rowOff>
    </xdr:from>
    <xdr:to>
      <xdr:col>2</xdr:col>
      <xdr:colOff>1603375</xdr:colOff>
      <xdr:row>27</xdr:row>
      <xdr:rowOff>0</xdr:rowOff>
    </xdr:to>
    <xdr:sp macro="" textlink="">
      <xdr:nvSpPr>
        <xdr:cNvPr id="52" name="テキスト ボックス 51"/>
        <xdr:cNvSpPr txBox="1"/>
      </xdr:nvSpPr>
      <xdr:spPr>
        <a:xfrm>
          <a:off x="658202" y="7158404"/>
          <a:ext cx="0" cy="68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26</xdr:row>
      <xdr:rowOff>11599</xdr:rowOff>
    </xdr:from>
    <xdr:to>
      <xdr:col>2</xdr:col>
      <xdr:colOff>1606686</xdr:colOff>
      <xdr:row>27</xdr:row>
      <xdr:rowOff>0</xdr:rowOff>
    </xdr:to>
    <xdr:sp macro="" textlink="">
      <xdr:nvSpPr>
        <xdr:cNvPr id="53" name="テキスト ボックス 52"/>
        <xdr:cNvSpPr txBox="1"/>
      </xdr:nvSpPr>
      <xdr:spPr>
        <a:xfrm>
          <a:off x="651988" y="7624272"/>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17</xdr:row>
      <xdr:rowOff>0</xdr:rowOff>
    </xdr:from>
    <xdr:to>
      <xdr:col>2</xdr:col>
      <xdr:colOff>1603375</xdr:colOff>
      <xdr:row>20</xdr:row>
      <xdr:rowOff>0</xdr:rowOff>
    </xdr:to>
    <xdr:sp macro="" textlink="">
      <xdr:nvSpPr>
        <xdr:cNvPr id="54" name="テキスト ボックス 53"/>
        <xdr:cNvSpPr txBox="1"/>
      </xdr:nvSpPr>
      <xdr:spPr>
        <a:xfrm>
          <a:off x="658202" y="7158404"/>
          <a:ext cx="0" cy="68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19</xdr:row>
      <xdr:rowOff>11599</xdr:rowOff>
    </xdr:from>
    <xdr:to>
      <xdr:col>2</xdr:col>
      <xdr:colOff>1606686</xdr:colOff>
      <xdr:row>20</xdr:row>
      <xdr:rowOff>0</xdr:rowOff>
    </xdr:to>
    <xdr:sp macro="" textlink="">
      <xdr:nvSpPr>
        <xdr:cNvPr id="55" name="テキスト ボックス 54"/>
        <xdr:cNvSpPr txBox="1"/>
      </xdr:nvSpPr>
      <xdr:spPr>
        <a:xfrm>
          <a:off x="651988" y="7624272"/>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10</xdr:row>
      <xdr:rowOff>0</xdr:rowOff>
    </xdr:from>
    <xdr:to>
      <xdr:col>2</xdr:col>
      <xdr:colOff>1603375</xdr:colOff>
      <xdr:row>13</xdr:row>
      <xdr:rowOff>0</xdr:rowOff>
    </xdr:to>
    <xdr:sp macro="" textlink="">
      <xdr:nvSpPr>
        <xdr:cNvPr id="56" name="テキスト ボックス 55"/>
        <xdr:cNvSpPr txBox="1"/>
      </xdr:nvSpPr>
      <xdr:spPr>
        <a:xfrm>
          <a:off x="658202" y="7158404"/>
          <a:ext cx="0" cy="68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12</xdr:row>
      <xdr:rowOff>11599</xdr:rowOff>
    </xdr:from>
    <xdr:to>
      <xdr:col>2</xdr:col>
      <xdr:colOff>1606686</xdr:colOff>
      <xdr:row>13</xdr:row>
      <xdr:rowOff>0</xdr:rowOff>
    </xdr:to>
    <xdr:sp macro="" textlink="">
      <xdr:nvSpPr>
        <xdr:cNvPr id="57" name="テキスト ボックス 56"/>
        <xdr:cNvSpPr txBox="1"/>
      </xdr:nvSpPr>
      <xdr:spPr>
        <a:xfrm>
          <a:off x="651988" y="7624272"/>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3" name="直線矢印コネクタ 2"/>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4" name="直線矢印コネクタ 3"/>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609600</xdr:colOff>
      <xdr:row>8</xdr:row>
      <xdr:rowOff>142875</xdr:rowOff>
    </xdr:from>
    <xdr:to>
      <xdr:col>4</xdr:col>
      <xdr:colOff>227231</xdr:colOff>
      <xdr:row>10</xdr:row>
      <xdr:rowOff>20920</xdr:rowOff>
    </xdr:to>
    <xdr:sp macro="" textlink="">
      <xdr:nvSpPr>
        <xdr:cNvPr id="7" name="テキスト ボックス 8"/>
        <xdr:cNvSpPr txBox="1"/>
      </xdr:nvSpPr>
      <xdr:spPr>
        <a:xfrm>
          <a:off x="3228975" y="1657350"/>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1031875</xdr:colOff>
      <xdr:row>10</xdr:row>
      <xdr:rowOff>0</xdr:rowOff>
    </xdr:from>
    <xdr:to>
      <xdr:col>2</xdr:col>
      <xdr:colOff>1603375</xdr:colOff>
      <xdr:row>13</xdr:row>
      <xdr:rowOff>0</xdr:rowOff>
    </xdr:to>
    <xdr:sp macro="" textlink="">
      <xdr:nvSpPr>
        <xdr:cNvPr id="34" name="テキスト ボックス 33"/>
        <xdr:cNvSpPr txBox="1"/>
      </xdr:nvSpPr>
      <xdr:spPr>
        <a:xfrm>
          <a:off x="660400" y="21621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12</xdr:row>
      <xdr:rowOff>11599</xdr:rowOff>
    </xdr:from>
    <xdr:to>
      <xdr:col>2</xdr:col>
      <xdr:colOff>1606686</xdr:colOff>
      <xdr:row>13</xdr:row>
      <xdr:rowOff>0</xdr:rowOff>
    </xdr:to>
    <xdr:sp macro="" textlink="">
      <xdr:nvSpPr>
        <xdr:cNvPr id="35" name="テキスト ボックス 34"/>
        <xdr:cNvSpPr txBox="1"/>
      </xdr:nvSpPr>
      <xdr:spPr>
        <a:xfrm>
          <a:off x="654186" y="26309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17</xdr:row>
      <xdr:rowOff>0</xdr:rowOff>
    </xdr:from>
    <xdr:to>
      <xdr:col>2</xdr:col>
      <xdr:colOff>1603375</xdr:colOff>
      <xdr:row>20</xdr:row>
      <xdr:rowOff>0</xdr:rowOff>
    </xdr:to>
    <xdr:sp macro="" textlink="">
      <xdr:nvSpPr>
        <xdr:cNvPr id="36" name="テキスト ボックス 35"/>
        <xdr:cNvSpPr txBox="1"/>
      </xdr:nvSpPr>
      <xdr:spPr>
        <a:xfrm>
          <a:off x="660400" y="37623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19</xdr:row>
      <xdr:rowOff>11599</xdr:rowOff>
    </xdr:from>
    <xdr:to>
      <xdr:col>2</xdr:col>
      <xdr:colOff>1606686</xdr:colOff>
      <xdr:row>20</xdr:row>
      <xdr:rowOff>0</xdr:rowOff>
    </xdr:to>
    <xdr:sp macro="" textlink="">
      <xdr:nvSpPr>
        <xdr:cNvPr id="37" name="テキスト ボックス 36"/>
        <xdr:cNvSpPr txBox="1"/>
      </xdr:nvSpPr>
      <xdr:spPr>
        <a:xfrm>
          <a:off x="654186" y="42311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24</xdr:row>
      <xdr:rowOff>0</xdr:rowOff>
    </xdr:from>
    <xdr:to>
      <xdr:col>2</xdr:col>
      <xdr:colOff>1603375</xdr:colOff>
      <xdr:row>27</xdr:row>
      <xdr:rowOff>0</xdr:rowOff>
    </xdr:to>
    <xdr:sp macro="" textlink="">
      <xdr:nvSpPr>
        <xdr:cNvPr id="38" name="テキスト ボックス 37"/>
        <xdr:cNvSpPr txBox="1"/>
      </xdr:nvSpPr>
      <xdr:spPr>
        <a:xfrm>
          <a:off x="660400" y="53625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26</xdr:row>
      <xdr:rowOff>11599</xdr:rowOff>
    </xdr:from>
    <xdr:to>
      <xdr:col>2</xdr:col>
      <xdr:colOff>1606686</xdr:colOff>
      <xdr:row>27</xdr:row>
      <xdr:rowOff>0</xdr:rowOff>
    </xdr:to>
    <xdr:sp macro="" textlink="">
      <xdr:nvSpPr>
        <xdr:cNvPr id="39" name="テキスト ボックス 38"/>
        <xdr:cNvSpPr txBox="1"/>
      </xdr:nvSpPr>
      <xdr:spPr>
        <a:xfrm>
          <a:off x="654186" y="58313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31</xdr:row>
      <xdr:rowOff>0</xdr:rowOff>
    </xdr:from>
    <xdr:to>
      <xdr:col>2</xdr:col>
      <xdr:colOff>1603375</xdr:colOff>
      <xdr:row>34</xdr:row>
      <xdr:rowOff>0</xdr:rowOff>
    </xdr:to>
    <xdr:sp macro="" textlink="">
      <xdr:nvSpPr>
        <xdr:cNvPr id="40" name="テキスト ボックス 39"/>
        <xdr:cNvSpPr txBox="1"/>
      </xdr:nvSpPr>
      <xdr:spPr>
        <a:xfrm>
          <a:off x="660400" y="69627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33</xdr:row>
      <xdr:rowOff>11599</xdr:rowOff>
    </xdr:from>
    <xdr:to>
      <xdr:col>2</xdr:col>
      <xdr:colOff>1606686</xdr:colOff>
      <xdr:row>34</xdr:row>
      <xdr:rowOff>0</xdr:rowOff>
    </xdr:to>
    <xdr:sp macro="" textlink="">
      <xdr:nvSpPr>
        <xdr:cNvPr id="41" name="テキスト ボックス 40"/>
        <xdr:cNvSpPr txBox="1"/>
      </xdr:nvSpPr>
      <xdr:spPr>
        <a:xfrm>
          <a:off x="654186" y="74315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24</xdr:row>
      <xdr:rowOff>0</xdr:rowOff>
    </xdr:from>
    <xdr:to>
      <xdr:col>2</xdr:col>
      <xdr:colOff>1603375</xdr:colOff>
      <xdr:row>27</xdr:row>
      <xdr:rowOff>0</xdr:rowOff>
    </xdr:to>
    <xdr:sp macro="" textlink="">
      <xdr:nvSpPr>
        <xdr:cNvPr id="42" name="テキスト ボックス 41"/>
        <xdr:cNvSpPr txBox="1"/>
      </xdr:nvSpPr>
      <xdr:spPr>
        <a:xfrm>
          <a:off x="660400" y="53625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26</xdr:row>
      <xdr:rowOff>11599</xdr:rowOff>
    </xdr:from>
    <xdr:to>
      <xdr:col>2</xdr:col>
      <xdr:colOff>1606686</xdr:colOff>
      <xdr:row>27</xdr:row>
      <xdr:rowOff>0</xdr:rowOff>
    </xdr:to>
    <xdr:sp macro="" textlink="">
      <xdr:nvSpPr>
        <xdr:cNvPr id="43" name="テキスト ボックス 42"/>
        <xdr:cNvSpPr txBox="1"/>
      </xdr:nvSpPr>
      <xdr:spPr>
        <a:xfrm>
          <a:off x="654186" y="58313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17</xdr:row>
      <xdr:rowOff>0</xdr:rowOff>
    </xdr:from>
    <xdr:to>
      <xdr:col>2</xdr:col>
      <xdr:colOff>1603375</xdr:colOff>
      <xdr:row>20</xdr:row>
      <xdr:rowOff>0</xdr:rowOff>
    </xdr:to>
    <xdr:sp macro="" textlink="">
      <xdr:nvSpPr>
        <xdr:cNvPr id="44" name="テキスト ボックス 43"/>
        <xdr:cNvSpPr txBox="1"/>
      </xdr:nvSpPr>
      <xdr:spPr>
        <a:xfrm>
          <a:off x="660400" y="37623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19</xdr:row>
      <xdr:rowOff>11599</xdr:rowOff>
    </xdr:from>
    <xdr:to>
      <xdr:col>2</xdr:col>
      <xdr:colOff>1606686</xdr:colOff>
      <xdr:row>20</xdr:row>
      <xdr:rowOff>0</xdr:rowOff>
    </xdr:to>
    <xdr:sp macro="" textlink="">
      <xdr:nvSpPr>
        <xdr:cNvPr id="45" name="テキスト ボックス 44"/>
        <xdr:cNvSpPr txBox="1"/>
      </xdr:nvSpPr>
      <xdr:spPr>
        <a:xfrm>
          <a:off x="654186" y="42311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10</xdr:row>
      <xdr:rowOff>0</xdr:rowOff>
    </xdr:from>
    <xdr:to>
      <xdr:col>2</xdr:col>
      <xdr:colOff>1603375</xdr:colOff>
      <xdr:row>13</xdr:row>
      <xdr:rowOff>0</xdr:rowOff>
    </xdr:to>
    <xdr:sp macro="" textlink="">
      <xdr:nvSpPr>
        <xdr:cNvPr id="46" name="テキスト ボックス 45"/>
        <xdr:cNvSpPr txBox="1"/>
      </xdr:nvSpPr>
      <xdr:spPr>
        <a:xfrm>
          <a:off x="660400" y="21621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12</xdr:row>
      <xdr:rowOff>11599</xdr:rowOff>
    </xdr:from>
    <xdr:to>
      <xdr:col>2</xdr:col>
      <xdr:colOff>1606686</xdr:colOff>
      <xdr:row>13</xdr:row>
      <xdr:rowOff>0</xdr:rowOff>
    </xdr:to>
    <xdr:sp macro="" textlink="">
      <xdr:nvSpPr>
        <xdr:cNvPr id="47" name="テキスト ボックス 46"/>
        <xdr:cNvSpPr txBox="1"/>
      </xdr:nvSpPr>
      <xdr:spPr>
        <a:xfrm>
          <a:off x="654186" y="26309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ja-JP" altLang="en-US" sz="1200" b="0" i="0" u="none" strike="noStrike" baseline="0">
              <a:solidFill>
                <a:srgbClr val="000000"/>
              </a:solidFill>
              <a:latin typeface="MS UI Gothic"/>
              <a:ea typeface="MS UI Gothic"/>
            </a:rPr>
            <a:t>免責事項</a:t>
          </a:r>
        </a:p>
        <a:p>
          <a:pPr algn="just" rtl="0">
            <a:lnSpc>
              <a:spcPts val="15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Disclaimer</a:t>
          </a:r>
        </a:p>
        <a:p>
          <a:pPr algn="just" rtl="0">
            <a:lnSpc>
              <a:spcPts val="1400"/>
            </a:lnSpc>
            <a:defRPr sz="1000"/>
          </a:pPr>
          <a:r>
            <a:rPr lang="ja-JP" altLang="en-US"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Worksheet in 2251 Cash Flow Wor"/>
      <sheetName val="ORGCD"/>
      <sheetName val="BookSchema"/>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 val="（補足）FY19G事統括内の実行管理について"/>
      <sheetName val="ListSheet"/>
      <sheetName val="プルダウン用"/>
      <sheetName val="単金と確度"/>
      <sheetName val="担当名"/>
      <sheetName val="パラメータ"/>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tabSelected="1" view="pageBreakPreview" zoomScaleNormal="100" zoomScaleSheetLayoutView="100" workbookViewId="0"/>
  </sheetViews>
  <sheetFormatPr defaultColWidth="13" defaultRowHeight="14.25"/>
  <cols>
    <col min="1" max="1" width="3.875" style="1" customWidth="1"/>
    <col min="2" max="2" width="27.625" style="1" customWidth="1"/>
    <col min="3" max="3" width="1.625" style="1" customWidth="1"/>
    <col min="4" max="4" width="32.75" style="1" customWidth="1"/>
    <col min="5" max="8" width="15.625" style="1" customWidth="1"/>
    <col min="9" max="9" width="15.375" style="1" bestFit="1" customWidth="1"/>
    <col min="10" max="239" width="13" style="1"/>
    <col min="240" max="240" width="3.875" style="1" customWidth="1"/>
    <col min="241" max="241" width="27.625" style="1" customWidth="1"/>
    <col min="242" max="242" width="1.625" style="1" customWidth="1"/>
    <col min="243" max="243" width="32.75" style="1" customWidth="1"/>
    <col min="244" max="246" width="0" style="1" hidden="1" customWidth="1"/>
    <col min="247" max="255" width="15.625" style="1" customWidth="1"/>
    <col min="256" max="256" width="15.75" style="1" customWidth="1"/>
    <col min="257" max="495" width="13" style="1"/>
    <col min="496" max="496" width="3.875" style="1" customWidth="1"/>
    <col min="497" max="497" width="27.625" style="1" customWidth="1"/>
    <col min="498" max="498" width="1.625" style="1" customWidth="1"/>
    <col min="499" max="499" width="32.75" style="1" customWidth="1"/>
    <col min="500" max="502" width="0" style="1" hidden="1" customWidth="1"/>
    <col min="503" max="511" width="15.625" style="1" customWidth="1"/>
    <col min="512" max="512" width="15.75" style="1" customWidth="1"/>
    <col min="513" max="751" width="13" style="1"/>
    <col min="752" max="752" width="3.875" style="1" customWidth="1"/>
    <col min="753" max="753" width="27.625" style="1" customWidth="1"/>
    <col min="754" max="754" width="1.625" style="1" customWidth="1"/>
    <col min="755" max="755" width="32.75" style="1" customWidth="1"/>
    <col min="756" max="758" width="0" style="1" hidden="1" customWidth="1"/>
    <col min="759" max="767" width="15.625" style="1" customWidth="1"/>
    <col min="768" max="768" width="15.75" style="1" customWidth="1"/>
    <col min="769" max="1007" width="13" style="1"/>
    <col min="1008" max="1008" width="3.875" style="1" customWidth="1"/>
    <col min="1009" max="1009" width="27.625" style="1" customWidth="1"/>
    <col min="1010" max="1010" width="1.625" style="1" customWidth="1"/>
    <col min="1011" max="1011" width="32.75" style="1" customWidth="1"/>
    <col min="1012" max="1014" width="0" style="1" hidden="1" customWidth="1"/>
    <col min="1015" max="1023" width="15.625" style="1" customWidth="1"/>
    <col min="1024" max="1024" width="15.75" style="1" customWidth="1"/>
    <col min="1025" max="1263" width="13" style="1"/>
    <col min="1264" max="1264" width="3.875" style="1" customWidth="1"/>
    <col min="1265" max="1265" width="27.625" style="1" customWidth="1"/>
    <col min="1266" max="1266" width="1.625" style="1" customWidth="1"/>
    <col min="1267" max="1267" width="32.75" style="1" customWidth="1"/>
    <col min="1268" max="1270" width="0" style="1" hidden="1" customWidth="1"/>
    <col min="1271" max="1279" width="15.625" style="1" customWidth="1"/>
    <col min="1280" max="1280" width="15.75" style="1" customWidth="1"/>
    <col min="1281" max="1519" width="13" style="1"/>
    <col min="1520" max="1520" width="3.875" style="1" customWidth="1"/>
    <col min="1521" max="1521" width="27.625" style="1" customWidth="1"/>
    <col min="1522" max="1522" width="1.625" style="1" customWidth="1"/>
    <col min="1523" max="1523" width="32.75" style="1" customWidth="1"/>
    <col min="1524" max="1526" width="0" style="1" hidden="1" customWidth="1"/>
    <col min="1527" max="1535" width="15.625" style="1" customWidth="1"/>
    <col min="1536" max="1536" width="15.75" style="1" customWidth="1"/>
    <col min="1537" max="1775" width="13" style="1"/>
    <col min="1776" max="1776" width="3.875" style="1" customWidth="1"/>
    <col min="1777" max="1777" width="27.625" style="1" customWidth="1"/>
    <col min="1778" max="1778" width="1.625" style="1" customWidth="1"/>
    <col min="1779" max="1779" width="32.75" style="1" customWidth="1"/>
    <col min="1780" max="1782" width="0" style="1" hidden="1" customWidth="1"/>
    <col min="1783" max="1791" width="15.625" style="1" customWidth="1"/>
    <col min="1792" max="1792" width="15.75" style="1" customWidth="1"/>
    <col min="1793" max="2031" width="13" style="1"/>
    <col min="2032" max="2032" width="3.875" style="1" customWidth="1"/>
    <col min="2033" max="2033" width="27.625" style="1" customWidth="1"/>
    <col min="2034" max="2034" width="1.625" style="1" customWidth="1"/>
    <col min="2035" max="2035" width="32.75" style="1" customWidth="1"/>
    <col min="2036" max="2038" width="0" style="1" hidden="1" customWidth="1"/>
    <col min="2039" max="2047" width="15.625" style="1" customWidth="1"/>
    <col min="2048" max="2048" width="15.75" style="1" customWidth="1"/>
    <col min="2049" max="2287" width="13" style="1"/>
    <col min="2288" max="2288" width="3.875" style="1" customWidth="1"/>
    <col min="2289" max="2289" width="27.625" style="1" customWidth="1"/>
    <col min="2290" max="2290" width="1.625" style="1" customWidth="1"/>
    <col min="2291" max="2291" width="32.75" style="1" customWidth="1"/>
    <col min="2292" max="2294" width="0" style="1" hidden="1" customWidth="1"/>
    <col min="2295" max="2303" width="15.625" style="1" customWidth="1"/>
    <col min="2304" max="2304" width="15.75" style="1" customWidth="1"/>
    <col min="2305" max="2543" width="13" style="1"/>
    <col min="2544" max="2544" width="3.875" style="1" customWidth="1"/>
    <col min="2545" max="2545" width="27.625" style="1" customWidth="1"/>
    <col min="2546" max="2546" width="1.625" style="1" customWidth="1"/>
    <col min="2547" max="2547" width="32.75" style="1" customWidth="1"/>
    <col min="2548" max="2550" width="0" style="1" hidden="1" customWidth="1"/>
    <col min="2551" max="2559" width="15.625" style="1" customWidth="1"/>
    <col min="2560" max="2560" width="15.75" style="1" customWidth="1"/>
    <col min="2561" max="2799" width="13" style="1"/>
    <col min="2800" max="2800" width="3.875" style="1" customWidth="1"/>
    <col min="2801" max="2801" width="27.625" style="1" customWidth="1"/>
    <col min="2802" max="2802" width="1.625" style="1" customWidth="1"/>
    <col min="2803" max="2803" width="32.75" style="1" customWidth="1"/>
    <col min="2804" max="2806" width="0" style="1" hidden="1" customWidth="1"/>
    <col min="2807" max="2815" width="15.625" style="1" customWidth="1"/>
    <col min="2816" max="2816" width="15.75" style="1" customWidth="1"/>
    <col min="2817" max="3055" width="13" style="1"/>
    <col min="3056" max="3056" width="3.875" style="1" customWidth="1"/>
    <col min="3057" max="3057" width="27.625" style="1" customWidth="1"/>
    <col min="3058" max="3058" width="1.625" style="1" customWidth="1"/>
    <col min="3059" max="3059" width="32.75" style="1" customWidth="1"/>
    <col min="3060" max="3062" width="0" style="1" hidden="1" customWidth="1"/>
    <col min="3063" max="3071" width="15.625" style="1" customWidth="1"/>
    <col min="3072" max="3072" width="15.75" style="1" customWidth="1"/>
    <col min="3073" max="3311" width="13" style="1"/>
    <col min="3312" max="3312" width="3.875" style="1" customWidth="1"/>
    <col min="3313" max="3313" width="27.625" style="1" customWidth="1"/>
    <col min="3314" max="3314" width="1.625" style="1" customWidth="1"/>
    <col min="3315" max="3315" width="32.75" style="1" customWidth="1"/>
    <col min="3316" max="3318" width="0" style="1" hidden="1" customWidth="1"/>
    <col min="3319" max="3327" width="15.625" style="1" customWidth="1"/>
    <col min="3328" max="3328" width="15.75" style="1" customWidth="1"/>
    <col min="3329" max="3567" width="13" style="1"/>
    <col min="3568" max="3568" width="3.875" style="1" customWidth="1"/>
    <col min="3569" max="3569" width="27.625" style="1" customWidth="1"/>
    <col min="3570" max="3570" width="1.625" style="1" customWidth="1"/>
    <col min="3571" max="3571" width="32.75" style="1" customWidth="1"/>
    <col min="3572" max="3574" width="0" style="1" hidden="1" customWidth="1"/>
    <col min="3575" max="3583" width="15.625" style="1" customWidth="1"/>
    <col min="3584" max="3584" width="15.75" style="1" customWidth="1"/>
    <col min="3585" max="3823" width="13" style="1"/>
    <col min="3824" max="3824" width="3.875" style="1" customWidth="1"/>
    <col min="3825" max="3825" width="27.625" style="1" customWidth="1"/>
    <col min="3826" max="3826" width="1.625" style="1" customWidth="1"/>
    <col min="3827" max="3827" width="32.75" style="1" customWidth="1"/>
    <col min="3828" max="3830" width="0" style="1" hidden="1" customWidth="1"/>
    <col min="3831" max="3839" width="15.625" style="1" customWidth="1"/>
    <col min="3840" max="3840" width="15.75" style="1" customWidth="1"/>
    <col min="3841" max="4079" width="13" style="1"/>
    <col min="4080" max="4080" width="3.875" style="1" customWidth="1"/>
    <col min="4081" max="4081" width="27.625" style="1" customWidth="1"/>
    <col min="4082" max="4082" width="1.625" style="1" customWidth="1"/>
    <col min="4083" max="4083" width="32.75" style="1" customWidth="1"/>
    <col min="4084" max="4086" width="0" style="1" hidden="1" customWidth="1"/>
    <col min="4087" max="4095" width="15.625" style="1" customWidth="1"/>
    <col min="4096" max="4096" width="15.75" style="1" customWidth="1"/>
    <col min="4097" max="4335" width="13" style="1"/>
    <col min="4336" max="4336" width="3.875" style="1" customWidth="1"/>
    <col min="4337" max="4337" width="27.625" style="1" customWidth="1"/>
    <col min="4338" max="4338" width="1.625" style="1" customWidth="1"/>
    <col min="4339" max="4339" width="32.75" style="1" customWidth="1"/>
    <col min="4340" max="4342" width="0" style="1" hidden="1" customWidth="1"/>
    <col min="4343" max="4351" width="15.625" style="1" customWidth="1"/>
    <col min="4352" max="4352" width="15.75" style="1" customWidth="1"/>
    <col min="4353" max="4591" width="13" style="1"/>
    <col min="4592" max="4592" width="3.875" style="1" customWidth="1"/>
    <col min="4593" max="4593" width="27.625" style="1" customWidth="1"/>
    <col min="4594" max="4594" width="1.625" style="1" customWidth="1"/>
    <col min="4595" max="4595" width="32.75" style="1" customWidth="1"/>
    <col min="4596" max="4598" width="0" style="1" hidden="1" customWidth="1"/>
    <col min="4599" max="4607" width="15.625" style="1" customWidth="1"/>
    <col min="4608" max="4608" width="15.75" style="1" customWidth="1"/>
    <col min="4609" max="4847" width="13" style="1"/>
    <col min="4848" max="4848" width="3.875" style="1" customWidth="1"/>
    <col min="4849" max="4849" width="27.625" style="1" customWidth="1"/>
    <col min="4850" max="4850" width="1.625" style="1" customWidth="1"/>
    <col min="4851" max="4851" width="32.75" style="1" customWidth="1"/>
    <col min="4852" max="4854" width="0" style="1" hidden="1" customWidth="1"/>
    <col min="4855" max="4863" width="15.625" style="1" customWidth="1"/>
    <col min="4864" max="4864" width="15.75" style="1" customWidth="1"/>
    <col min="4865" max="5103" width="13" style="1"/>
    <col min="5104" max="5104" width="3.875" style="1" customWidth="1"/>
    <col min="5105" max="5105" width="27.625" style="1" customWidth="1"/>
    <col min="5106" max="5106" width="1.625" style="1" customWidth="1"/>
    <col min="5107" max="5107" width="32.75" style="1" customWidth="1"/>
    <col min="5108" max="5110" width="0" style="1" hidden="1" customWidth="1"/>
    <col min="5111" max="5119" width="15.625" style="1" customWidth="1"/>
    <col min="5120" max="5120" width="15.75" style="1" customWidth="1"/>
    <col min="5121" max="5359" width="13" style="1"/>
    <col min="5360" max="5360" width="3.875" style="1" customWidth="1"/>
    <col min="5361" max="5361" width="27.625" style="1" customWidth="1"/>
    <col min="5362" max="5362" width="1.625" style="1" customWidth="1"/>
    <col min="5363" max="5363" width="32.75" style="1" customWidth="1"/>
    <col min="5364" max="5366" width="0" style="1" hidden="1" customWidth="1"/>
    <col min="5367" max="5375" width="15.625" style="1" customWidth="1"/>
    <col min="5376" max="5376" width="15.75" style="1" customWidth="1"/>
    <col min="5377" max="5615" width="13" style="1"/>
    <col min="5616" max="5616" width="3.875" style="1" customWidth="1"/>
    <col min="5617" max="5617" width="27.625" style="1" customWidth="1"/>
    <col min="5618" max="5618" width="1.625" style="1" customWidth="1"/>
    <col min="5619" max="5619" width="32.75" style="1" customWidth="1"/>
    <col min="5620" max="5622" width="0" style="1" hidden="1" customWidth="1"/>
    <col min="5623" max="5631" width="15.625" style="1" customWidth="1"/>
    <col min="5632" max="5632" width="15.75" style="1" customWidth="1"/>
    <col min="5633" max="5871" width="13" style="1"/>
    <col min="5872" max="5872" width="3.875" style="1" customWidth="1"/>
    <col min="5873" max="5873" width="27.625" style="1" customWidth="1"/>
    <col min="5874" max="5874" width="1.625" style="1" customWidth="1"/>
    <col min="5875" max="5875" width="32.75" style="1" customWidth="1"/>
    <col min="5876" max="5878" width="0" style="1" hidden="1" customWidth="1"/>
    <col min="5879" max="5887" width="15.625" style="1" customWidth="1"/>
    <col min="5888" max="5888" width="15.75" style="1" customWidth="1"/>
    <col min="5889" max="6127" width="13" style="1"/>
    <col min="6128" max="6128" width="3.875" style="1" customWidth="1"/>
    <col min="6129" max="6129" width="27.625" style="1" customWidth="1"/>
    <col min="6130" max="6130" width="1.625" style="1" customWidth="1"/>
    <col min="6131" max="6131" width="32.75" style="1" customWidth="1"/>
    <col min="6132" max="6134" width="0" style="1" hidden="1" customWidth="1"/>
    <col min="6135" max="6143" width="15.625" style="1" customWidth="1"/>
    <col min="6144" max="6144" width="15.75" style="1" customWidth="1"/>
    <col min="6145" max="6383" width="13" style="1"/>
    <col min="6384" max="6384" width="3.875" style="1" customWidth="1"/>
    <col min="6385" max="6385" width="27.625" style="1" customWidth="1"/>
    <col min="6386" max="6386" width="1.625" style="1" customWidth="1"/>
    <col min="6387" max="6387" width="32.75" style="1" customWidth="1"/>
    <col min="6388" max="6390" width="0" style="1" hidden="1" customWidth="1"/>
    <col min="6391" max="6399" width="15.625" style="1" customWidth="1"/>
    <col min="6400" max="6400" width="15.75" style="1" customWidth="1"/>
    <col min="6401" max="6639" width="13" style="1"/>
    <col min="6640" max="6640" width="3.875" style="1" customWidth="1"/>
    <col min="6641" max="6641" width="27.625" style="1" customWidth="1"/>
    <col min="6642" max="6642" width="1.625" style="1" customWidth="1"/>
    <col min="6643" max="6643" width="32.75" style="1" customWidth="1"/>
    <col min="6644" max="6646" width="0" style="1" hidden="1" customWidth="1"/>
    <col min="6647" max="6655" width="15.625" style="1" customWidth="1"/>
    <col min="6656" max="6656" width="15.75" style="1" customWidth="1"/>
    <col min="6657" max="6895" width="13" style="1"/>
    <col min="6896" max="6896" width="3.875" style="1" customWidth="1"/>
    <col min="6897" max="6897" width="27.625" style="1" customWidth="1"/>
    <col min="6898" max="6898" width="1.625" style="1" customWidth="1"/>
    <col min="6899" max="6899" width="32.75" style="1" customWidth="1"/>
    <col min="6900" max="6902" width="0" style="1" hidden="1" customWidth="1"/>
    <col min="6903" max="6911" width="15.625" style="1" customWidth="1"/>
    <col min="6912" max="6912" width="15.75" style="1" customWidth="1"/>
    <col min="6913" max="7151" width="13" style="1"/>
    <col min="7152" max="7152" width="3.875" style="1" customWidth="1"/>
    <col min="7153" max="7153" width="27.625" style="1" customWidth="1"/>
    <col min="7154" max="7154" width="1.625" style="1" customWidth="1"/>
    <col min="7155" max="7155" width="32.75" style="1" customWidth="1"/>
    <col min="7156" max="7158" width="0" style="1" hidden="1" customWidth="1"/>
    <col min="7159" max="7167" width="15.625" style="1" customWidth="1"/>
    <col min="7168" max="7168" width="15.75" style="1" customWidth="1"/>
    <col min="7169" max="7407" width="13" style="1"/>
    <col min="7408" max="7408" width="3.875" style="1" customWidth="1"/>
    <col min="7409" max="7409" width="27.625" style="1" customWidth="1"/>
    <col min="7410" max="7410" width="1.625" style="1" customWidth="1"/>
    <col min="7411" max="7411" width="32.75" style="1" customWidth="1"/>
    <col min="7412" max="7414" width="0" style="1" hidden="1" customWidth="1"/>
    <col min="7415" max="7423" width="15.625" style="1" customWidth="1"/>
    <col min="7424" max="7424" width="15.75" style="1" customWidth="1"/>
    <col min="7425" max="7663" width="13" style="1"/>
    <col min="7664" max="7664" width="3.875" style="1" customWidth="1"/>
    <col min="7665" max="7665" width="27.625" style="1" customWidth="1"/>
    <col min="7666" max="7666" width="1.625" style="1" customWidth="1"/>
    <col min="7667" max="7667" width="32.75" style="1" customWidth="1"/>
    <col min="7668" max="7670" width="0" style="1" hidden="1" customWidth="1"/>
    <col min="7671" max="7679" width="15.625" style="1" customWidth="1"/>
    <col min="7680" max="7680" width="15.75" style="1" customWidth="1"/>
    <col min="7681" max="7919" width="13" style="1"/>
    <col min="7920" max="7920" width="3.875" style="1" customWidth="1"/>
    <col min="7921" max="7921" width="27.625" style="1" customWidth="1"/>
    <col min="7922" max="7922" width="1.625" style="1" customWidth="1"/>
    <col min="7923" max="7923" width="32.75" style="1" customWidth="1"/>
    <col min="7924" max="7926" width="0" style="1" hidden="1" customWidth="1"/>
    <col min="7927" max="7935" width="15.625" style="1" customWidth="1"/>
    <col min="7936" max="7936" width="15.75" style="1" customWidth="1"/>
    <col min="7937" max="8175" width="13" style="1"/>
    <col min="8176" max="8176" width="3.875" style="1" customWidth="1"/>
    <col min="8177" max="8177" width="27.625" style="1" customWidth="1"/>
    <col min="8178" max="8178" width="1.625" style="1" customWidth="1"/>
    <col min="8179" max="8179" width="32.75" style="1" customWidth="1"/>
    <col min="8180" max="8182" width="0" style="1" hidden="1" customWidth="1"/>
    <col min="8183" max="8191" width="15.625" style="1" customWidth="1"/>
    <col min="8192" max="8192" width="15.75" style="1" customWidth="1"/>
    <col min="8193" max="8431" width="13" style="1"/>
    <col min="8432" max="8432" width="3.875" style="1" customWidth="1"/>
    <col min="8433" max="8433" width="27.625" style="1" customWidth="1"/>
    <col min="8434" max="8434" width="1.625" style="1" customWidth="1"/>
    <col min="8435" max="8435" width="32.75" style="1" customWidth="1"/>
    <col min="8436" max="8438" width="0" style="1" hidden="1" customWidth="1"/>
    <col min="8439" max="8447" width="15.625" style="1" customWidth="1"/>
    <col min="8448" max="8448" width="15.75" style="1" customWidth="1"/>
    <col min="8449" max="8687" width="13" style="1"/>
    <col min="8688" max="8688" width="3.875" style="1" customWidth="1"/>
    <col min="8689" max="8689" width="27.625" style="1" customWidth="1"/>
    <col min="8690" max="8690" width="1.625" style="1" customWidth="1"/>
    <col min="8691" max="8691" width="32.75" style="1" customWidth="1"/>
    <col min="8692" max="8694" width="0" style="1" hidden="1" customWidth="1"/>
    <col min="8695" max="8703" width="15.625" style="1" customWidth="1"/>
    <col min="8704" max="8704" width="15.75" style="1" customWidth="1"/>
    <col min="8705" max="8943" width="13" style="1"/>
    <col min="8944" max="8944" width="3.875" style="1" customWidth="1"/>
    <col min="8945" max="8945" width="27.625" style="1" customWidth="1"/>
    <col min="8946" max="8946" width="1.625" style="1" customWidth="1"/>
    <col min="8947" max="8947" width="32.75" style="1" customWidth="1"/>
    <col min="8948" max="8950" width="0" style="1" hidden="1" customWidth="1"/>
    <col min="8951" max="8959" width="15.625" style="1" customWidth="1"/>
    <col min="8960" max="8960" width="15.75" style="1" customWidth="1"/>
    <col min="8961" max="9199" width="13" style="1"/>
    <col min="9200" max="9200" width="3.875" style="1" customWidth="1"/>
    <col min="9201" max="9201" width="27.625" style="1" customWidth="1"/>
    <col min="9202" max="9202" width="1.625" style="1" customWidth="1"/>
    <col min="9203" max="9203" width="32.75" style="1" customWidth="1"/>
    <col min="9204" max="9206" width="0" style="1" hidden="1" customWidth="1"/>
    <col min="9207" max="9215" width="15.625" style="1" customWidth="1"/>
    <col min="9216" max="9216" width="15.75" style="1" customWidth="1"/>
    <col min="9217" max="9455" width="13" style="1"/>
    <col min="9456" max="9456" width="3.875" style="1" customWidth="1"/>
    <col min="9457" max="9457" width="27.625" style="1" customWidth="1"/>
    <col min="9458" max="9458" width="1.625" style="1" customWidth="1"/>
    <col min="9459" max="9459" width="32.75" style="1" customWidth="1"/>
    <col min="9460" max="9462" width="0" style="1" hidden="1" customWidth="1"/>
    <col min="9463" max="9471" width="15.625" style="1" customWidth="1"/>
    <col min="9472" max="9472" width="15.75" style="1" customWidth="1"/>
    <col min="9473" max="9711" width="13" style="1"/>
    <col min="9712" max="9712" width="3.875" style="1" customWidth="1"/>
    <col min="9713" max="9713" width="27.625" style="1" customWidth="1"/>
    <col min="9714" max="9714" width="1.625" style="1" customWidth="1"/>
    <col min="9715" max="9715" width="32.75" style="1" customWidth="1"/>
    <col min="9716" max="9718" width="0" style="1" hidden="1" customWidth="1"/>
    <col min="9719" max="9727" width="15.625" style="1" customWidth="1"/>
    <col min="9728" max="9728" width="15.75" style="1" customWidth="1"/>
    <col min="9729" max="9967" width="13" style="1"/>
    <col min="9968" max="9968" width="3.875" style="1" customWidth="1"/>
    <col min="9969" max="9969" width="27.625" style="1" customWidth="1"/>
    <col min="9970" max="9970" width="1.625" style="1" customWidth="1"/>
    <col min="9971" max="9971" width="32.75" style="1" customWidth="1"/>
    <col min="9972" max="9974" width="0" style="1" hidden="1" customWidth="1"/>
    <col min="9975" max="9983" width="15.625" style="1" customWidth="1"/>
    <col min="9984" max="9984" width="15.75" style="1" customWidth="1"/>
    <col min="9985" max="10223" width="13" style="1"/>
    <col min="10224" max="10224" width="3.875" style="1" customWidth="1"/>
    <col min="10225" max="10225" width="27.625" style="1" customWidth="1"/>
    <col min="10226" max="10226" width="1.625" style="1" customWidth="1"/>
    <col min="10227" max="10227" width="32.75" style="1" customWidth="1"/>
    <col min="10228" max="10230" width="0" style="1" hidden="1" customWidth="1"/>
    <col min="10231" max="10239" width="15.625" style="1" customWidth="1"/>
    <col min="10240" max="10240" width="15.75" style="1" customWidth="1"/>
    <col min="10241" max="10479" width="13" style="1"/>
    <col min="10480" max="10480" width="3.875" style="1" customWidth="1"/>
    <col min="10481" max="10481" width="27.625" style="1" customWidth="1"/>
    <col min="10482" max="10482" width="1.625" style="1" customWidth="1"/>
    <col min="10483" max="10483" width="32.75" style="1" customWidth="1"/>
    <col min="10484" max="10486" width="0" style="1" hidden="1" customWidth="1"/>
    <col min="10487" max="10495" width="15.625" style="1" customWidth="1"/>
    <col min="10496" max="10496" width="15.75" style="1" customWidth="1"/>
    <col min="10497" max="10735" width="13" style="1"/>
    <col min="10736" max="10736" width="3.875" style="1" customWidth="1"/>
    <col min="10737" max="10737" width="27.625" style="1" customWidth="1"/>
    <col min="10738" max="10738" width="1.625" style="1" customWidth="1"/>
    <col min="10739" max="10739" width="32.75" style="1" customWidth="1"/>
    <col min="10740" max="10742" width="0" style="1" hidden="1" customWidth="1"/>
    <col min="10743" max="10751" width="15.625" style="1" customWidth="1"/>
    <col min="10752" max="10752" width="15.75" style="1" customWidth="1"/>
    <col min="10753" max="10991" width="13" style="1"/>
    <col min="10992" max="10992" width="3.875" style="1" customWidth="1"/>
    <col min="10993" max="10993" width="27.625" style="1" customWidth="1"/>
    <col min="10994" max="10994" width="1.625" style="1" customWidth="1"/>
    <col min="10995" max="10995" width="32.75" style="1" customWidth="1"/>
    <col min="10996" max="10998" width="0" style="1" hidden="1" customWidth="1"/>
    <col min="10999" max="11007" width="15.625" style="1" customWidth="1"/>
    <col min="11008" max="11008" width="15.75" style="1" customWidth="1"/>
    <col min="11009" max="11247" width="13" style="1"/>
    <col min="11248" max="11248" width="3.875" style="1" customWidth="1"/>
    <col min="11249" max="11249" width="27.625" style="1" customWidth="1"/>
    <col min="11250" max="11250" width="1.625" style="1" customWidth="1"/>
    <col min="11251" max="11251" width="32.75" style="1" customWidth="1"/>
    <col min="11252" max="11254" width="0" style="1" hidden="1" customWidth="1"/>
    <col min="11255" max="11263" width="15.625" style="1" customWidth="1"/>
    <col min="11264" max="11264" width="15.75" style="1" customWidth="1"/>
    <col min="11265" max="11503" width="13" style="1"/>
    <col min="11504" max="11504" width="3.875" style="1" customWidth="1"/>
    <col min="11505" max="11505" width="27.625" style="1" customWidth="1"/>
    <col min="11506" max="11506" width="1.625" style="1" customWidth="1"/>
    <col min="11507" max="11507" width="32.75" style="1" customWidth="1"/>
    <col min="11508" max="11510" width="0" style="1" hidden="1" customWidth="1"/>
    <col min="11511" max="11519" width="15.625" style="1" customWidth="1"/>
    <col min="11520" max="11520" width="15.75" style="1" customWidth="1"/>
    <col min="11521" max="11759" width="13" style="1"/>
    <col min="11760" max="11760" width="3.875" style="1" customWidth="1"/>
    <col min="11761" max="11761" width="27.625" style="1" customWidth="1"/>
    <col min="11762" max="11762" width="1.625" style="1" customWidth="1"/>
    <col min="11763" max="11763" width="32.75" style="1" customWidth="1"/>
    <col min="11764" max="11766" width="0" style="1" hidden="1" customWidth="1"/>
    <col min="11767" max="11775" width="15.625" style="1" customWidth="1"/>
    <col min="11776" max="11776" width="15.75" style="1" customWidth="1"/>
    <col min="11777" max="12015" width="13" style="1"/>
    <col min="12016" max="12016" width="3.875" style="1" customWidth="1"/>
    <col min="12017" max="12017" width="27.625" style="1" customWidth="1"/>
    <col min="12018" max="12018" width="1.625" style="1" customWidth="1"/>
    <col min="12019" max="12019" width="32.75" style="1" customWidth="1"/>
    <col min="12020" max="12022" width="0" style="1" hidden="1" customWidth="1"/>
    <col min="12023" max="12031" width="15.625" style="1" customWidth="1"/>
    <col min="12032" max="12032" width="15.75" style="1" customWidth="1"/>
    <col min="12033" max="12271" width="13" style="1"/>
    <col min="12272" max="12272" width="3.875" style="1" customWidth="1"/>
    <col min="12273" max="12273" width="27.625" style="1" customWidth="1"/>
    <col min="12274" max="12274" width="1.625" style="1" customWidth="1"/>
    <col min="12275" max="12275" width="32.75" style="1" customWidth="1"/>
    <col min="12276" max="12278" width="0" style="1" hidden="1" customWidth="1"/>
    <col min="12279" max="12287" width="15.625" style="1" customWidth="1"/>
    <col min="12288" max="12288" width="15.75" style="1" customWidth="1"/>
    <col min="12289" max="12527" width="13" style="1"/>
    <col min="12528" max="12528" width="3.875" style="1" customWidth="1"/>
    <col min="12529" max="12529" width="27.625" style="1" customWidth="1"/>
    <col min="12530" max="12530" width="1.625" style="1" customWidth="1"/>
    <col min="12531" max="12531" width="32.75" style="1" customWidth="1"/>
    <col min="12532" max="12534" width="0" style="1" hidden="1" customWidth="1"/>
    <col min="12535" max="12543" width="15.625" style="1" customWidth="1"/>
    <col min="12544" max="12544" width="15.75" style="1" customWidth="1"/>
    <col min="12545" max="12783" width="13" style="1"/>
    <col min="12784" max="12784" width="3.875" style="1" customWidth="1"/>
    <col min="12785" max="12785" width="27.625" style="1" customWidth="1"/>
    <col min="12786" max="12786" width="1.625" style="1" customWidth="1"/>
    <col min="12787" max="12787" width="32.75" style="1" customWidth="1"/>
    <col min="12788" max="12790" width="0" style="1" hidden="1" customWidth="1"/>
    <col min="12791" max="12799" width="15.625" style="1" customWidth="1"/>
    <col min="12800" max="12800" width="15.75" style="1" customWidth="1"/>
    <col min="12801" max="13039" width="13" style="1"/>
    <col min="13040" max="13040" width="3.875" style="1" customWidth="1"/>
    <col min="13041" max="13041" width="27.625" style="1" customWidth="1"/>
    <col min="13042" max="13042" width="1.625" style="1" customWidth="1"/>
    <col min="13043" max="13043" width="32.75" style="1" customWidth="1"/>
    <col min="13044" max="13046" width="0" style="1" hidden="1" customWidth="1"/>
    <col min="13047" max="13055" width="15.625" style="1" customWidth="1"/>
    <col min="13056" max="13056" width="15.75" style="1" customWidth="1"/>
    <col min="13057" max="13295" width="13" style="1"/>
    <col min="13296" max="13296" width="3.875" style="1" customWidth="1"/>
    <col min="13297" max="13297" width="27.625" style="1" customWidth="1"/>
    <col min="13298" max="13298" width="1.625" style="1" customWidth="1"/>
    <col min="13299" max="13299" width="32.75" style="1" customWidth="1"/>
    <col min="13300" max="13302" width="0" style="1" hidden="1" customWidth="1"/>
    <col min="13303" max="13311" width="15.625" style="1" customWidth="1"/>
    <col min="13312" max="13312" width="15.75" style="1" customWidth="1"/>
    <col min="13313" max="13551" width="13" style="1"/>
    <col min="13552" max="13552" width="3.875" style="1" customWidth="1"/>
    <col min="13553" max="13553" width="27.625" style="1" customWidth="1"/>
    <col min="13554" max="13554" width="1.625" style="1" customWidth="1"/>
    <col min="13555" max="13555" width="32.75" style="1" customWidth="1"/>
    <col min="13556" max="13558" width="0" style="1" hidden="1" customWidth="1"/>
    <col min="13559" max="13567" width="15.625" style="1" customWidth="1"/>
    <col min="13568" max="13568" width="15.75" style="1" customWidth="1"/>
    <col min="13569" max="13807" width="13" style="1"/>
    <col min="13808" max="13808" width="3.875" style="1" customWidth="1"/>
    <col min="13809" max="13809" width="27.625" style="1" customWidth="1"/>
    <col min="13810" max="13810" width="1.625" style="1" customWidth="1"/>
    <col min="13811" max="13811" width="32.75" style="1" customWidth="1"/>
    <col min="13812" max="13814" width="0" style="1" hidden="1" customWidth="1"/>
    <col min="13815" max="13823" width="15.625" style="1" customWidth="1"/>
    <col min="13824" max="13824" width="15.75" style="1" customWidth="1"/>
    <col min="13825" max="14063" width="13" style="1"/>
    <col min="14064" max="14064" width="3.875" style="1" customWidth="1"/>
    <col min="14065" max="14065" width="27.625" style="1" customWidth="1"/>
    <col min="14066" max="14066" width="1.625" style="1" customWidth="1"/>
    <col min="14067" max="14067" width="32.75" style="1" customWidth="1"/>
    <col min="14068" max="14070" width="0" style="1" hidden="1" customWidth="1"/>
    <col min="14071" max="14079" width="15.625" style="1" customWidth="1"/>
    <col min="14080" max="14080" width="15.75" style="1" customWidth="1"/>
    <col min="14081" max="14319" width="13" style="1"/>
    <col min="14320" max="14320" width="3.875" style="1" customWidth="1"/>
    <col min="14321" max="14321" width="27.625" style="1" customWidth="1"/>
    <col min="14322" max="14322" width="1.625" style="1" customWidth="1"/>
    <col min="14323" max="14323" width="32.75" style="1" customWidth="1"/>
    <col min="14324" max="14326" width="0" style="1" hidden="1" customWidth="1"/>
    <col min="14327" max="14335" width="15.625" style="1" customWidth="1"/>
    <col min="14336" max="14336" width="15.75" style="1" customWidth="1"/>
    <col min="14337" max="14575" width="13" style="1"/>
    <col min="14576" max="14576" width="3.875" style="1" customWidth="1"/>
    <col min="14577" max="14577" width="27.625" style="1" customWidth="1"/>
    <col min="14578" max="14578" width="1.625" style="1" customWidth="1"/>
    <col min="14579" max="14579" width="32.75" style="1" customWidth="1"/>
    <col min="14580" max="14582" width="0" style="1" hidden="1" customWidth="1"/>
    <col min="14583" max="14591" width="15.625" style="1" customWidth="1"/>
    <col min="14592" max="14592" width="15.75" style="1" customWidth="1"/>
    <col min="14593" max="14831" width="13" style="1"/>
    <col min="14832" max="14832" width="3.875" style="1" customWidth="1"/>
    <col min="14833" max="14833" width="27.625" style="1" customWidth="1"/>
    <col min="14834" max="14834" width="1.625" style="1" customWidth="1"/>
    <col min="14835" max="14835" width="32.75" style="1" customWidth="1"/>
    <col min="14836" max="14838" width="0" style="1" hidden="1" customWidth="1"/>
    <col min="14839" max="14847" width="15.625" style="1" customWidth="1"/>
    <col min="14848" max="14848" width="15.75" style="1" customWidth="1"/>
    <col min="14849" max="15087" width="13" style="1"/>
    <col min="15088" max="15088" width="3.875" style="1" customWidth="1"/>
    <col min="15089" max="15089" width="27.625" style="1" customWidth="1"/>
    <col min="15090" max="15090" width="1.625" style="1" customWidth="1"/>
    <col min="15091" max="15091" width="32.75" style="1" customWidth="1"/>
    <col min="15092" max="15094" width="0" style="1" hidden="1" customWidth="1"/>
    <col min="15095" max="15103" width="15.625" style="1" customWidth="1"/>
    <col min="15104" max="15104" width="15.75" style="1" customWidth="1"/>
    <col min="15105" max="15343" width="13" style="1"/>
    <col min="15344" max="15344" width="3.875" style="1" customWidth="1"/>
    <col min="15345" max="15345" width="27.625" style="1" customWidth="1"/>
    <col min="15346" max="15346" width="1.625" style="1" customWidth="1"/>
    <col min="15347" max="15347" width="32.75" style="1" customWidth="1"/>
    <col min="15348" max="15350" width="0" style="1" hidden="1" customWidth="1"/>
    <col min="15351" max="15359" width="15.625" style="1" customWidth="1"/>
    <col min="15360" max="15360" width="15.75" style="1" customWidth="1"/>
    <col min="15361" max="15599" width="13" style="1"/>
    <col min="15600" max="15600" width="3.875" style="1" customWidth="1"/>
    <col min="15601" max="15601" width="27.625" style="1" customWidth="1"/>
    <col min="15602" max="15602" width="1.625" style="1" customWidth="1"/>
    <col min="15603" max="15603" width="32.75" style="1" customWidth="1"/>
    <col min="15604" max="15606" width="0" style="1" hidden="1" customWidth="1"/>
    <col min="15607" max="15615" width="15.625" style="1" customWidth="1"/>
    <col min="15616" max="15616" width="15.75" style="1" customWidth="1"/>
    <col min="15617" max="15855" width="13" style="1"/>
    <col min="15856" max="15856" width="3.875" style="1" customWidth="1"/>
    <col min="15857" max="15857" width="27.625" style="1" customWidth="1"/>
    <col min="15858" max="15858" width="1.625" style="1" customWidth="1"/>
    <col min="15859" max="15859" width="32.75" style="1" customWidth="1"/>
    <col min="15860" max="15862" width="0" style="1" hidden="1" customWidth="1"/>
    <col min="15863" max="15871" width="15.625" style="1" customWidth="1"/>
    <col min="15872" max="15872" width="15.75" style="1" customWidth="1"/>
    <col min="15873" max="16111" width="13" style="1"/>
    <col min="16112" max="16112" width="3.875" style="1" customWidth="1"/>
    <col min="16113" max="16113" width="27.625" style="1" customWidth="1"/>
    <col min="16114" max="16114" width="1.625" style="1" customWidth="1"/>
    <col min="16115" max="16115" width="32.75" style="1" customWidth="1"/>
    <col min="16116" max="16118" width="0" style="1" hidden="1" customWidth="1"/>
    <col min="16119" max="16127" width="15.625" style="1" customWidth="1"/>
    <col min="16128" max="16128" width="15.75" style="1" customWidth="1"/>
    <col min="16129" max="16384" width="13" style="1"/>
  </cols>
  <sheetData>
    <row r="1" spans="1:8" s="11" customFormat="1" ht="19.5" customHeight="1">
      <c r="A1" s="14" t="s">
        <v>62</v>
      </c>
      <c r="B1" s="13"/>
      <c r="C1" s="13"/>
      <c r="D1" s="13"/>
      <c r="E1" s="12"/>
      <c r="F1" s="12"/>
      <c r="G1" s="12"/>
      <c r="H1" s="12"/>
    </row>
    <row r="2" spans="1:8" s="9" customFormat="1" ht="15" customHeight="1">
      <c r="C2" s="10"/>
      <c r="D2" s="10"/>
    </row>
    <row r="3" spans="1:8" ht="18" customHeight="1">
      <c r="A3" s="7" t="s">
        <v>61</v>
      </c>
      <c r="B3" s="8"/>
      <c r="C3" s="8"/>
      <c r="D3" s="8"/>
    </row>
    <row r="4" spans="1:8" s="5" customFormat="1" ht="9" customHeight="1">
      <c r="A4" s="7"/>
      <c r="E4" s="6"/>
      <c r="F4" s="6"/>
      <c r="G4" s="6"/>
    </row>
    <row r="5" spans="1:8" ht="18" customHeight="1">
      <c r="B5" s="1" t="s">
        <v>60</v>
      </c>
    </row>
    <row r="6" spans="1:8" ht="18" customHeight="1" thickBot="1">
      <c r="B6" s="1" t="s">
        <v>36</v>
      </c>
    </row>
    <row r="7" spans="1:8" ht="18" customHeight="1" thickBot="1">
      <c r="B7" s="4" t="s">
        <v>21</v>
      </c>
      <c r="C7" s="3" t="s">
        <v>1</v>
      </c>
      <c r="D7" s="2" t="s">
        <v>20</v>
      </c>
      <c r="E7" s="164" t="s">
        <v>133</v>
      </c>
      <c r="F7" s="166" t="s">
        <v>134</v>
      </c>
      <c r="G7" s="166" t="s">
        <v>357</v>
      </c>
      <c r="H7" s="163" t="s">
        <v>391</v>
      </c>
    </row>
    <row r="8" spans="1:8" s="33" customFormat="1" ht="18" customHeight="1">
      <c r="B8" s="126" t="s">
        <v>59</v>
      </c>
      <c r="C8" s="95" t="s">
        <v>1</v>
      </c>
      <c r="D8" s="70" t="s">
        <v>58</v>
      </c>
      <c r="E8" s="127">
        <v>2039690</v>
      </c>
      <c r="F8" s="330">
        <v>2163625</v>
      </c>
      <c r="G8" s="330">
        <v>2266808</v>
      </c>
      <c r="H8" s="380">
        <v>2318658</v>
      </c>
    </row>
    <row r="9" spans="1:8" s="33" customFormat="1" ht="18" customHeight="1">
      <c r="B9" s="128" t="s">
        <v>56</v>
      </c>
      <c r="C9" s="89" t="s">
        <v>1</v>
      </c>
      <c r="D9" s="60" t="s">
        <v>55</v>
      </c>
      <c r="E9" s="97">
        <v>1535535</v>
      </c>
      <c r="F9" s="331">
        <v>1618636</v>
      </c>
      <c r="G9" s="331">
        <v>1694577</v>
      </c>
      <c r="H9" s="381">
        <v>1734083</v>
      </c>
    </row>
    <row r="10" spans="1:8" s="33" customFormat="1" ht="18" customHeight="1">
      <c r="B10" s="128" t="s">
        <v>54</v>
      </c>
      <c r="C10" s="89" t="s">
        <v>1</v>
      </c>
      <c r="D10" s="60" t="s">
        <v>53</v>
      </c>
      <c r="E10" s="97">
        <v>504155</v>
      </c>
      <c r="F10" s="331">
        <v>544988</v>
      </c>
      <c r="G10" s="331">
        <v>572231</v>
      </c>
      <c r="H10" s="381">
        <v>584575</v>
      </c>
    </row>
    <row r="11" spans="1:8" s="33" customFormat="1" ht="18" customHeight="1">
      <c r="B11" s="128" t="s">
        <v>52</v>
      </c>
      <c r="C11" s="89" t="s">
        <v>1</v>
      </c>
      <c r="D11" s="60" t="s">
        <v>51</v>
      </c>
      <c r="E11" s="97">
        <v>381035</v>
      </c>
      <c r="F11" s="331">
        <v>397272</v>
      </c>
      <c r="G11" s="331">
        <v>441294</v>
      </c>
      <c r="H11" s="381">
        <v>445402</v>
      </c>
    </row>
    <row r="12" spans="1:8" s="33" customFormat="1" ht="18" customHeight="1">
      <c r="B12" s="128" t="s">
        <v>50</v>
      </c>
      <c r="C12" s="89" t="s">
        <v>1</v>
      </c>
      <c r="D12" s="60" t="s">
        <v>49</v>
      </c>
      <c r="E12" s="97">
        <v>123120</v>
      </c>
      <c r="F12" s="331">
        <v>147716</v>
      </c>
      <c r="G12" s="331">
        <v>130937</v>
      </c>
      <c r="H12" s="381">
        <v>139173</v>
      </c>
    </row>
    <row r="13" spans="1:8" s="33" customFormat="1" ht="18" customHeight="1">
      <c r="B13" s="128" t="s">
        <v>146</v>
      </c>
      <c r="C13" s="89" t="s">
        <v>1</v>
      </c>
      <c r="D13" s="60" t="s">
        <v>48</v>
      </c>
      <c r="E13" s="97">
        <v>122704</v>
      </c>
      <c r="F13" s="331">
        <v>146914</v>
      </c>
      <c r="G13" s="331">
        <v>120155</v>
      </c>
      <c r="H13" s="381">
        <v>130452</v>
      </c>
    </row>
    <row r="14" spans="1:8" s="33" customFormat="1" ht="18" customHeight="1">
      <c r="B14" s="128" t="s">
        <v>143</v>
      </c>
      <c r="C14" s="89" t="s">
        <v>1</v>
      </c>
      <c r="D14" s="60" t="s">
        <v>145</v>
      </c>
      <c r="E14" s="97">
        <v>82392</v>
      </c>
      <c r="F14" s="331">
        <v>93616</v>
      </c>
      <c r="G14" s="331">
        <v>75148</v>
      </c>
      <c r="H14" s="381">
        <v>76843</v>
      </c>
    </row>
    <row r="15" spans="1:8" s="33" customFormat="1" ht="18" customHeight="1">
      <c r="B15" s="128" t="s">
        <v>47</v>
      </c>
      <c r="C15" s="89" t="s">
        <v>1</v>
      </c>
      <c r="D15" s="60" t="s">
        <v>46</v>
      </c>
      <c r="E15" s="97">
        <v>1950033</v>
      </c>
      <c r="F15" s="331">
        <v>2076088</v>
      </c>
      <c r="G15" s="331">
        <v>2275217</v>
      </c>
      <c r="H15" s="381">
        <v>2223320</v>
      </c>
    </row>
    <row r="16" spans="1:8" s="33" customFormat="1" ht="18" customHeight="1">
      <c r="B16" s="128" t="s">
        <v>142</v>
      </c>
      <c r="C16" s="89" t="s">
        <v>1</v>
      </c>
      <c r="D16" s="60" t="s">
        <v>144</v>
      </c>
      <c r="E16" s="97">
        <v>2369209</v>
      </c>
      <c r="F16" s="331">
        <v>2457088</v>
      </c>
      <c r="G16" s="331">
        <v>2636335</v>
      </c>
      <c r="H16" s="381">
        <v>2735119</v>
      </c>
    </row>
    <row r="17" spans="2:11" s="33" customFormat="1" ht="18" customHeight="1">
      <c r="B17" s="128" t="s">
        <v>45</v>
      </c>
      <c r="C17" s="89" t="s">
        <v>1</v>
      </c>
      <c r="D17" s="60" t="s">
        <v>44</v>
      </c>
      <c r="E17" s="97">
        <v>194814</v>
      </c>
      <c r="F17" s="331">
        <v>179214</v>
      </c>
      <c r="G17" s="331">
        <v>193843</v>
      </c>
      <c r="H17" s="381">
        <v>169502</v>
      </c>
    </row>
    <row r="18" spans="2:11" s="33" customFormat="1" ht="21">
      <c r="B18" s="128" t="s">
        <v>43</v>
      </c>
      <c r="C18" s="129" t="s">
        <v>1</v>
      </c>
      <c r="D18" s="130" t="s">
        <v>42</v>
      </c>
      <c r="E18" s="97">
        <v>161127</v>
      </c>
      <c r="F18" s="331">
        <v>160728</v>
      </c>
      <c r="G18" s="331">
        <v>163807</v>
      </c>
      <c r="H18" s="381">
        <v>178377</v>
      </c>
    </row>
    <row r="19" spans="2:11" s="33" customFormat="1" ht="18" customHeight="1">
      <c r="B19" s="128" t="s">
        <v>119</v>
      </c>
      <c r="C19" s="89" t="s">
        <v>1</v>
      </c>
      <c r="D19" s="60" t="s">
        <v>41</v>
      </c>
      <c r="E19" s="97">
        <v>14595</v>
      </c>
      <c r="F19" s="331">
        <v>15094</v>
      </c>
      <c r="G19" s="331">
        <v>21793</v>
      </c>
      <c r="H19" s="381">
        <v>22739</v>
      </c>
    </row>
    <row r="20" spans="2:11" s="33" customFormat="1" ht="17.25" customHeight="1">
      <c r="B20" s="128" t="s">
        <v>40</v>
      </c>
      <c r="C20" s="89" t="s">
        <v>1</v>
      </c>
      <c r="D20" s="60" t="s">
        <v>39</v>
      </c>
      <c r="E20" s="97">
        <v>30694</v>
      </c>
      <c r="F20" s="331">
        <v>55130</v>
      </c>
      <c r="G20" s="331">
        <v>22789</v>
      </c>
      <c r="H20" s="381">
        <v>178599</v>
      </c>
    </row>
    <row r="21" spans="2:11" s="33" customFormat="1" ht="18" customHeight="1" thickBot="1">
      <c r="B21" s="131" t="s">
        <v>38</v>
      </c>
      <c r="C21" s="90" t="s">
        <v>1</v>
      </c>
      <c r="D21" s="72" t="s">
        <v>38</v>
      </c>
      <c r="E21" s="132">
        <v>284247</v>
      </c>
      <c r="F21" s="332">
        <v>308445</v>
      </c>
      <c r="G21" s="332">
        <v>295708</v>
      </c>
      <c r="H21" s="382">
        <v>320252</v>
      </c>
    </row>
    <row r="22" spans="2:11" s="33" customFormat="1" ht="18" customHeight="1">
      <c r="B22" s="133" t="s">
        <v>397</v>
      </c>
      <c r="C22" s="83"/>
      <c r="D22" s="360"/>
      <c r="E22" s="361"/>
      <c r="F22" s="361"/>
      <c r="G22" s="361"/>
      <c r="H22" s="361"/>
    </row>
    <row r="23" spans="2:11" s="33" customFormat="1" ht="18" customHeight="1">
      <c r="B23" s="383" t="s">
        <v>398</v>
      </c>
      <c r="C23" s="383"/>
      <c r="D23" s="383"/>
      <c r="E23" s="383"/>
      <c r="F23" s="383"/>
      <c r="G23" s="383"/>
      <c r="H23" s="383"/>
      <c r="I23" s="383"/>
      <c r="J23" s="383"/>
      <c r="K23" s="383"/>
    </row>
    <row r="24" spans="2:11" s="33" customFormat="1" ht="18" customHeight="1">
      <c r="B24" s="383"/>
      <c r="C24" s="383"/>
      <c r="D24" s="383"/>
      <c r="E24" s="383"/>
      <c r="F24" s="383"/>
      <c r="G24" s="383"/>
      <c r="H24" s="383"/>
      <c r="I24" s="383"/>
      <c r="J24" s="383"/>
      <c r="K24" s="383"/>
    </row>
    <row r="25" spans="2:11" s="33" customFormat="1">
      <c r="B25" s="33" t="s">
        <v>381</v>
      </c>
    </row>
    <row r="26" spans="2:11" s="33" customFormat="1" ht="17.25" customHeight="1">
      <c r="B26" s="133" t="s">
        <v>382</v>
      </c>
    </row>
    <row r="27" spans="2:11" s="33" customFormat="1" ht="13.5" customHeight="1">
      <c r="F27" s="34"/>
      <c r="G27" s="34"/>
      <c r="H27" s="34"/>
    </row>
    <row r="28" spans="2:11" s="33" customFormat="1" ht="18" customHeight="1">
      <c r="B28" s="33" t="s">
        <v>37</v>
      </c>
    </row>
    <row r="29" spans="2:11" s="33" customFormat="1" ht="18" customHeight="1" thickBot="1">
      <c r="B29" s="33" t="s">
        <v>36</v>
      </c>
    </row>
    <row r="30" spans="2:11" s="33" customFormat="1" ht="18" customHeight="1" thickBot="1">
      <c r="B30" s="142"/>
      <c r="C30" s="134" t="s">
        <v>1</v>
      </c>
      <c r="D30" s="135" t="s">
        <v>20</v>
      </c>
      <c r="E30" s="165" t="s">
        <v>133</v>
      </c>
      <c r="F30" s="166" t="s">
        <v>134</v>
      </c>
      <c r="G30" s="166" t="s">
        <v>344</v>
      </c>
      <c r="H30" s="326" t="s">
        <v>390</v>
      </c>
    </row>
    <row r="31" spans="2:11" s="33" customFormat="1" ht="18" customHeight="1">
      <c r="B31" s="128" t="s">
        <v>35</v>
      </c>
      <c r="C31" s="59" t="s">
        <v>1</v>
      </c>
      <c r="D31" s="60" t="s">
        <v>34</v>
      </c>
      <c r="E31" s="97">
        <v>586274</v>
      </c>
      <c r="F31" s="331">
        <v>605023</v>
      </c>
      <c r="G31" s="331">
        <v>597955</v>
      </c>
      <c r="H31" s="328">
        <v>578903</v>
      </c>
    </row>
    <row r="32" spans="2:11" s="33" customFormat="1" ht="18" customHeight="1">
      <c r="B32" s="128" t="s">
        <v>33</v>
      </c>
      <c r="C32" s="59" t="s">
        <v>1</v>
      </c>
      <c r="D32" s="60" t="s">
        <v>32</v>
      </c>
      <c r="E32" s="97">
        <v>1409696</v>
      </c>
      <c r="F32" s="331">
        <v>1509253</v>
      </c>
      <c r="G32" s="331">
        <v>1698593</v>
      </c>
      <c r="H32" s="328">
        <v>1770468</v>
      </c>
    </row>
    <row r="33" spans="2:9" s="33" customFormat="1" ht="18" customHeight="1">
      <c r="B33" s="128" t="s">
        <v>31</v>
      </c>
      <c r="C33" s="59" t="s">
        <v>1</v>
      </c>
      <c r="D33" s="60" t="s">
        <v>30</v>
      </c>
      <c r="E33" s="97">
        <v>826179</v>
      </c>
      <c r="F33" s="331">
        <v>925667</v>
      </c>
      <c r="G33" s="331">
        <v>939683</v>
      </c>
      <c r="H33" s="328">
        <v>1072899</v>
      </c>
    </row>
    <row r="34" spans="2:9" s="33" customFormat="1" ht="18" customHeight="1" thickBot="1">
      <c r="B34" s="131" t="s">
        <v>29</v>
      </c>
      <c r="C34" s="71" t="s">
        <v>1</v>
      </c>
      <c r="D34" s="72" t="s">
        <v>28</v>
      </c>
      <c r="E34" s="132">
        <v>2270203</v>
      </c>
      <c r="F34" s="332">
        <v>2476062</v>
      </c>
      <c r="G34" s="332">
        <v>2686008</v>
      </c>
      <c r="H34" s="329">
        <v>2897015</v>
      </c>
    </row>
    <row r="35" spans="2:9" s="33" customFormat="1" ht="16.5" hidden="1" customHeight="1">
      <c r="B35" s="136"/>
    </row>
    <row r="36" spans="2:9" s="33" customFormat="1" ht="16.5" hidden="1" customHeight="1">
      <c r="B36" s="136"/>
    </row>
    <row r="37" spans="2:9" s="33" customFormat="1" ht="13.5" customHeight="1">
      <c r="B37" s="137"/>
    </row>
    <row r="38" spans="2:9" s="33" customFormat="1" ht="18" customHeight="1">
      <c r="B38" s="33" t="s">
        <v>27</v>
      </c>
    </row>
    <row r="39" spans="2:9" s="33" customFormat="1" ht="18" customHeight="1" thickBot="1">
      <c r="B39" s="33" t="s">
        <v>26</v>
      </c>
    </row>
    <row r="40" spans="2:9" s="33" customFormat="1" ht="18" customHeight="1" thickBot="1">
      <c r="B40" s="158" t="s">
        <v>21</v>
      </c>
      <c r="C40" s="134" t="s">
        <v>1</v>
      </c>
      <c r="D40" s="135" t="s">
        <v>20</v>
      </c>
      <c r="E40" s="165" t="s">
        <v>133</v>
      </c>
      <c r="F40" s="166" t="s">
        <v>134</v>
      </c>
      <c r="G40" s="166" t="s">
        <v>344</v>
      </c>
      <c r="H40" s="326" t="s">
        <v>390</v>
      </c>
    </row>
    <row r="41" spans="2:9" s="33" customFormat="1" ht="18" customHeight="1">
      <c r="B41" s="128" t="s">
        <v>147</v>
      </c>
      <c r="C41" s="89" t="s">
        <v>1</v>
      </c>
      <c r="D41" s="60" t="s">
        <v>306</v>
      </c>
      <c r="E41" s="138">
        <v>58.75</v>
      </c>
      <c r="F41" s="335">
        <v>66.75</v>
      </c>
      <c r="G41" s="335">
        <v>53.58</v>
      </c>
      <c r="H41" s="333">
        <v>54.79</v>
      </c>
    </row>
    <row r="42" spans="2:9" s="33" customFormat="1" ht="18" customHeight="1" thickBot="1">
      <c r="B42" s="131" t="s">
        <v>24</v>
      </c>
      <c r="C42" s="71" t="s">
        <v>1</v>
      </c>
      <c r="D42" s="72" t="s">
        <v>23</v>
      </c>
      <c r="E42" s="139">
        <v>589.08000000000004</v>
      </c>
      <c r="F42" s="336">
        <v>660.01</v>
      </c>
      <c r="G42" s="336">
        <v>670.01</v>
      </c>
      <c r="H42" s="334">
        <v>764.99</v>
      </c>
    </row>
    <row r="43" spans="2:9" s="33" customFormat="1" ht="13.5" customHeight="1"/>
    <row r="44" spans="2:9" s="33" customFormat="1" ht="18" customHeight="1" thickBot="1">
      <c r="B44" s="33" t="s">
        <v>22</v>
      </c>
    </row>
    <row r="45" spans="2:9" s="33" customFormat="1" ht="18" customHeight="1" thickBot="1">
      <c r="B45" s="158" t="s">
        <v>21</v>
      </c>
      <c r="C45" s="134" t="s">
        <v>1</v>
      </c>
      <c r="D45" s="135" t="s">
        <v>20</v>
      </c>
      <c r="E45" s="165" t="s">
        <v>133</v>
      </c>
      <c r="F45" s="166" t="s">
        <v>134</v>
      </c>
      <c r="G45" s="166" t="s">
        <v>344</v>
      </c>
      <c r="H45" s="326" t="s">
        <v>390</v>
      </c>
    </row>
    <row r="46" spans="2:9" s="33" customFormat="1" ht="18" customHeight="1">
      <c r="B46" s="126" t="s">
        <v>19</v>
      </c>
      <c r="C46" s="69" t="s">
        <v>1</v>
      </c>
      <c r="D46" s="70" t="s">
        <v>18</v>
      </c>
      <c r="E46" s="140">
        <v>6</v>
      </c>
      <c r="F46" s="341">
        <v>6.8000000000000007</v>
      </c>
      <c r="G46" s="341">
        <v>5.8000000000000007</v>
      </c>
      <c r="H46" s="337">
        <v>6</v>
      </c>
    </row>
    <row r="47" spans="2:9" s="33" customFormat="1" ht="18" customHeight="1">
      <c r="B47" s="128" t="s">
        <v>149</v>
      </c>
      <c r="C47" s="59" t="s">
        <v>1</v>
      </c>
      <c r="D47" s="60" t="s">
        <v>17</v>
      </c>
      <c r="E47" s="35">
        <v>4</v>
      </c>
      <c r="F47" s="342">
        <v>4.3</v>
      </c>
      <c r="G47" s="342">
        <v>3.3000000000000003</v>
      </c>
      <c r="H47" s="338">
        <v>3.3000000000000003</v>
      </c>
    </row>
    <row r="48" spans="2:9" s="33" customFormat="1" ht="18" customHeight="1">
      <c r="B48" s="128" t="s">
        <v>151</v>
      </c>
      <c r="C48" s="59" t="s">
        <v>1</v>
      </c>
      <c r="D48" s="60" t="s">
        <v>16</v>
      </c>
      <c r="E48" s="35">
        <v>10.3</v>
      </c>
      <c r="F48" s="342">
        <v>10.7</v>
      </c>
      <c r="G48" s="342">
        <v>8.1</v>
      </c>
      <c r="H48" s="338">
        <v>7.6</v>
      </c>
      <c r="I48" s="141"/>
    </row>
    <row r="49" spans="2:9" s="33" customFormat="1" ht="18" customHeight="1">
      <c r="B49" s="128" t="s">
        <v>153</v>
      </c>
      <c r="C49" s="59" t="s">
        <v>1</v>
      </c>
      <c r="D49" s="60" t="s">
        <v>15</v>
      </c>
      <c r="E49" s="35">
        <v>3.7</v>
      </c>
      <c r="F49" s="342">
        <v>3.9</v>
      </c>
      <c r="G49" s="342">
        <v>2.9</v>
      </c>
      <c r="H49" s="338">
        <v>2.8</v>
      </c>
      <c r="I49" s="141"/>
    </row>
    <row r="50" spans="2:9" s="33" customFormat="1" ht="18" customHeight="1">
      <c r="B50" s="128" t="s">
        <v>14</v>
      </c>
      <c r="C50" s="59" t="s">
        <v>1</v>
      </c>
      <c r="D50" s="60" t="s">
        <v>13</v>
      </c>
      <c r="E50" s="35">
        <v>13.9</v>
      </c>
      <c r="F50" s="342">
        <v>14.3</v>
      </c>
      <c r="G50" s="342">
        <v>13</v>
      </c>
      <c r="H50" s="338">
        <v>13.8</v>
      </c>
      <c r="I50" s="141"/>
    </row>
    <row r="51" spans="2:9" s="33" customFormat="1" ht="18" customHeight="1">
      <c r="B51" s="128" t="s">
        <v>12</v>
      </c>
      <c r="C51" s="59" t="s">
        <v>1</v>
      </c>
      <c r="D51" s="60" t="s">
        <v>11</v>
      </c>
      <c r="E51" s="35">
        <v>36.4</v>
      </c>
      <c r="F51" s="342">
        <v>37.4</v>
      </c>
      <c r="G51" s="342">
        <v>35</v>
      </c>
      <c r="H51" s="338">
        <v>37</v>
      </c>
      <c r="I51" s="141"/>
    </row>
    <row r="52" spans="2:9" s="33" customFormat="1" ht="18" customHeight="1">
      <c r="B52" s="128" t="s">
        <v>10</v>
      </c>
      <c r="C52" s="59" t="s">
        <v>1</v>
      </c>
      <c r="D52" s="60" t="s">
        <v>9</v>
      </c>
      <c r="E52" s="125">
        <v>41.5</v>
      </c>
      <c r="F52" s="125">
        <v>39.5</v>
      </c>
      <c r="G52" s="125">
        <v>38.9</v>
      </c>
      <c r="H52" s="339">
        <v>35</v>
      </c>
      <c r="I52" s="141"/>
    </row>
    <row r="53" spans="2:9" s="33" customFormat="1" ht="18" customHeight="1">
      <c r="B53" s="128" t="s">
        <v>154</v>
      </c>
      <c r="C53" s="59" t="s">
        <v>155</v>
      </c>
      <c r="D53" s="60" t="s">
        <v>157</v>
      </c>
      <c r="E53" s="248">
        <v>0.7</v>
      </c>
      <c r="F53" s="125">
        <v>0.7</v>
      </c>
      <c r="G53" s="125">
        <v>0.6</v>
      </c>
      <c r="H53" s="339">
        <v>0.5</v>
      </c>
      <c r="I53" s="141"/>
    </row>
    <row r="54" spans="2:9" s="33" customFormat="1" ht="18" customHeight="1">
      <c r="B54" s="128" t="s">
        <v>8</v>
      </c>
      <c r="C54" s="59" t="s">
        <v>1</v>
      </c>
      <c r="D54" s="60" t="s">
        <v>7</v>
      </c>
      <c r="E54" s="35">
        <v>25.5</v>
      </c>
      <c r="F54" s="342">
        <v>25.5</v>
      </c>
      <c r="G54" s="342">
        <v>33.6</v>
      </c>
      <c r="H54" s="338">
        <v>32.9</v>
      </c>
      <c r="I54" s="141"/>
    </row>
    <row r="55" spans="2:9" s="33" customFormat="1" ht="18" customHeight="1">
      <c r="B55" s="128" t="s">
        <v>6</v>
      </c>
      <c r="C55" s="59" t="s">
        <v>1</v>
      </c>
      <c r="D55" s="60" t="s">
        <v>5</v>
      </c>
      <c r="E55" s="35">
        <v>19.3</v>
      </c>
      <c r="F55" s="342">
        <v>18.3</v>
      </c>
      <c r="G55" s="342">
        <v>19.399999999999999</v>
      </c>
      <c r="H55" s="338">
        <v>31.3</v>
      </c>
      <c r="I55" s="141"/>
    </row>
    <row r="56" spans="2:9" s="33" customFormat="1" ht="18" customHeight="1">
      <c r="B56" s="128" t="s">
        <v>4</v>
      </c>
      <c r="C56" s="59" t="s">
        <v>1</v>
      </c>
      <c r="D56" s="60" t="s">
        <v>3</v>
      </c>
      <c r="E56" s="35">
        <v>1.9</v>
      </c>
      <c r="F56" s="342">
        <v>1.8</v>
      </c>
      <c r="G56" s="342">
        <v>1.6</v>
      </c>
      <c r="H56" s="338">
        <v>2.2000000000000002</v>
      </c>
      <c r="I56" s="141"/>
    </row>
    <row r="57" spans="2:9" s="33" customFormat="1" ht="18" customHeight="1" thickBot="1">
      <c r="B57" s="131" t="s">
        <v>2</v>
      </c>
      <c r="C57" s="71" t="s">
        <v>1</v>
      </c>
      <c r="D57" s="72" t="s">
        <v>0</v>
      </c>
      <c r="E57" s="91">
        <v>118000</v>
      </c>
      <c r="F57" s="343">
        <v>123900</v>
      </c>
      <c r="G57" s="343">
        <v>133200</v>
      </c>
      <c r="H57" s="340">
        <v>139700</v>
      </c>
      <c r="I57" s="141"/>
    </row>
    <row r="58" spans="2:9" s="33" customFormat="1">
      <c r="B58" s="33" t="s">
        <v>383</v>
      </c>
      <c r="I58" s="141"/>
    </row>
    <row r="59" spans="2:9" s="33" customFormat="1">
      <c r="B59" s="33" t="s">
        <v>384</v>
      </c>
      <c r="I59" s="141"/>
    </row>
    <row r="60" spans="2:9" s="33" customFormat="1">
      <c r="B60" s="33" t="s">
        <v>385</v>
      </c>
    </row>
    <row r="61" spans="2:9" s="33" customFormat="1">
      <c r="B61" s="33" t="s">
        <v>386</v>
      </c>
    </row>
    <row r="62" spans="2:9" s="33" customFormat="1">
      <c r="B62" s="33" t="s">
        <v>387</v>
      </c>
    </row>
    <row r="63" spans="2:9" s="33" customFormat="1">
      <c r="B63" s="33" t="s">
        <v>388</v>
      </c>
    </row>
    <row r="64" spans="2:9" s="33" customFormat="1"/>
    <row r="65" spans="2:2">
      <c r="B65" s="33"/>
    </row>
  </sheetData>
  <mergeCells count="1">
    <mergeCell ref="B23:K24"/>
  </mergeCells>
  <phoneticPr fontId="10"/>
  <printOptions horizontalCentered="1"/>
  <pageMargins left="0.39370078740157483" right="0.39370078740157483" top="0.39370078740157483" bottom="0.39370078740157483" header="0.19685039370078741" footer="0.19685039370078741"/>
  <pageSetup paperSize="9" scale="5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view="pageBreakPreview" zoomScaleNormal="100" zoomScaleSheetLayoutView="100" workbookViewId="0">
      <selection activeCell="H22" sqref="H22"/>
    </sheetView>
  </sheetViews>
  <sheetFormatPr defaultColWidth="13" defaultRowHeight="14.25"/>
  <cols>
    <col min="1" max="1" width="3.875" style="1" customWidth="1"/>
    <col min="2" max="2" width="39.125" style="1" customWidth="1"/>
    <col min="3" max="3" width="2.25" style="1" customWidth="1"/>
    <col min="4" max="4" width="42.25" style="1" customWidth="1"/>
    <col min="5" max="7" width="12.625" style="1" customWidth="1"/>
    <col min="8" max="243" width="13" style="1"/>
    <col min="244" max="244" width="3.875" style="1" customWidth="1"/>
    <col min="245" max="245" width="39.125" style="1" customWidth="1"/>
    <col min="246" max="246" width="2.25" style="1" customWidth="1"/>
    <col min="247" max="247" width="42.25" style="1" customWidth="1"/>
    <col min="248" max="250" width="0" style="1" hidden="1" customWidth="1"/>
    <col min="251" max="260" width="12.625" style="1" customWidth="1"/>
    <col min="261" max="499" width="13" style="1"/>
    <col min="500" max="500" width="3.875" style="1" customWidth="1"/>
    <col min="501" max="501" width="39.125" style="1" customWidth="1"/>
    <col min="502" max="502" width="2.25" style="1" customWidth="1"/>
    <col min="503" max="503" width="42.25" style="1" customWidth="1"/>
    <col min="504" max="506" width="0" style="1" hidden="1" customWidth="1"/>
    <col min="507" max="516" width="12.625" style="1" customWidth="1"/>
    <col min="517" max="755" width="13" style="1"/>
    <col min="756" max="756" width="3.875" style="1" customWidth="1"/>
    <col min="757" max="757" width="39.125" style="1" customWidth="1"/>
    <col min="758" max="758" width="2.25" style="1" customWidth="1"/>
    <col min="759" max="759" width="42.25" style="1" customWidth="1"/>
    <col min="760" max="762" width="0" style="1" hidden="1" customWidth="1"/>
    <col min="763" max="772" width="12.625" style="1" customWidth="1"/>
    <col min="773" max="1011" width="13" style="1"/>
    <col min="1012" max="1012" width="3.875" style="1" customWidth="1"/>
    <col min="1013" max="1013" width="39.125" style="1" customWidth="1"/>
    <col min="1014" max="1014" width="2.25" style="1" customWidth="1"/>
    <col min="1015" max="1015" width="42.25" style="1" customWidth="1"/>
    <col min="1016" max="1018" width="0" style="1" hidden="1" customWidth="1"/>
    <col min="1019" max="1028" width="12.625" style="1" customWidth="1"/>
    <col min="1029" max="1267" width="13" style="1"/>
    <col min="1268" max="1268" width="3.875" style="1" customWidth="1"/>
    <col min="1269" max="1269" width="39.125" style="1" customWidth="1"/>
    <col min="1270" max="1270" width="2.25" style="1" customWidth="1"/>
    <col min="1271" max="1271" width="42.25" style="1" customWidth="1"/>
    <col min="1272" max="1274" width="0" style="1" hidden="1" customWidth="1"/>
    <col min="1275" max="1284" width="12.625" style="1" customWidth="1"/>
    <col min="1285" max="1523" width="13" style="1"/>
    <col min="1524" max="1524" width="3.875" style="1" customWidth="1"/>
    <col min="1525" max="1525" width="39.125" style="1" customWidth="1"/>
    <col min="1526" max="1526" width="2.25" style="1" customWidth="1"/>
    <col min="1527" max="1527" width="42.25" style="1" customWidth="1"/>
    <col min="1528" max="1530" width="0" style="1" hidden="1" customWidth="1"/>
    <col min="1531" max="1540" width="12.625" style="1" customWidth="1"/>
    <col min="1541" max="1779" width="13" style="1"/>
    <col min="1780" max="1780" width="3.875" style="1" customWidth="1"/>
    <col min="1781" max="1781" width="39.125" style="1" customWidth="1"/>
    <col min="1782" max="1782" width="2.25" style="1" customWidth="1"/>
    <col min="1783" max="1783" width="42.25" style="1" customWidth="1"/>
    <col min="1784" max="1786" width="0" style="1" hidden="1" customWidth="1"/>
    <col min="1787" max="1796" width="12.625" style="1" customWidth="1"/>
    <col min="1797" max="2035" width="13" style="1"/>
    <col min="2036" max="2036" width="3.875" style="1" customWidth="1"/>
    <col min="2037" max="2037" width="39.125" style="1" customWidth="1"/>
    <col min="2038" max="2038" width="2.25" style="1" customWidth="1"/>
    <col min="2039" max="2039" width="42.25" style="1" customWidth="1"/>
    <col min="2040" max="2042" width="0" style="1" hidden="1" customWidth="1"/>
    <col min="2043" max="2052" width="12.625" style="1" customWidth="1"/>
    <col min="2053" max="2291" width="13" style="1"/>
    <col min="2292" max="2292" width="3.875" style="1" customWidth="1"/>
    <col min="2293" max="2293" width="39.125" style="1" customWidth="1"/>
    <col min="2294" max="2294" width="2.25" style="1" customWidth="1"/>
    <col min="2295" max="2295" width="42.25" style="1" customWidth="1"/>
    <col min="2296" max="2298" width="0" style="1" hidden="1" customWidth="1"/>
    <col min="2299" max="2308" width="12.625" style="1" customWidth="1"/>
    <col min="2309" max="2547" width="13" style="1"/>
    <col min="2548" max="2548" width="3.875" style="1" customWidth="1"/>
    <col min="2549" max="2549" width="39.125" style="1" customWidth="1"/>
    <col min="2550" max="2550" width="2.25" style="1" customWidth="1"/>
    <col min="2551" max="2551" width="42.25" style="1" customWidth="1"/>
    <col min="2552" max="2554" width="0" style="1" hidden="1" customWidth="1"/>
    <col min="2555" max="2564" width="12.625" style="1" customWidth="1"/>
    <col min="2565" max="2803" width="13" style="1"/>
    <col min="2804" max="2804" width="3.875" style="1" customWidth="1"/>
    <col min="2805" max="2805" width="39.125" style="1" customWidth="1"/>
    <col min="2806" max="2806" width="2.25" style="1" customWidth="1"/>
    <col min="2807" max="2807" width="42.25" style="1" customWidth="1"/>
    <col min="2808" max="2810" width="0" style="1" hidden="1" customWidth="1"/>
    <col min="2811" max="2820" width="12.625" style="1" customWidth="1"/>
    <col min="2821" max="3059" width="13" style="1"/>
    <col min="3060" max="3060" width="3.875" style="1" customWidth="1"/>
    <col min="3061" max="3061" width="39.125" style="1" customWidth="1"/>
    <col min="3062" max="3062" width="2.25" style="1" customWidth="1"/>
    <col min="3063" max="3063" width="42.25" style="1" customWidth="1"/>
    <col min="3064" max="3066" width="0" style="1" hidden="1" customWidth="1"/>
    <col min="3067" max="3076" width="12.625" style="1" customWidth="1"/>
    <col min="3077" max="3315" width="13" style="1"/>
    <col min="3316" max="3316" width="3.875" style="1" customWidth="1"/>
    <col min="3317" max="3317" width="39.125" style="1" customWidth="1"/>
    <col min="3318" max="3318" width="2.25" style="1" customWidth="1"/>
    <col min="3319" max="3319" width="42.25" style="1" customWidth="1"/>
    <col min="3320" max="3322" width="0" style="1" hidden="1" customWidth="1"/>
    <col min="3323" max="3332" width="12.625" style="1" customWidth="1"/>
    <col min="3333" max="3571" width="13" style="1"/>
    <col min="3572" max="3572" width="3.875" style="1" customWidth="1"/>
    <col min="3573" max="3573" width="39.125" style="1" customWidth="1"/>
    <col min="3574" max="3574" width="2.25" style="1" customWidth="1"/>
    <col min="3575" max="3575" width="42.25" style="1" customWidth="1"/>
    <col min="3576" max="3578" width="0" style="1" hidden="1" customWidth="1"/>
    <col min="3579" max="3588" width="12.625" style="1" customWidth="1"/>
    <col min="3589" max="3827" width="13" style="1"/>
    <col min="3828" max="3828" width="3.875" style="1" customWidth="1"/>
    <col min="3829" max="3829" width="39.125" style="1" customWidth="1"/>
    <col min="3830" max="3830" width="2.25" style="1" customWidth="1"/>
    <col min="3831" max="3831" width="42.25" style="1" customWidth="1"/>
    <col min="3832" max="3834" width="0" style="1" hidden="1" customWidth="1"/>
    <col min="3835" max="3844" width="12.625" style="1" customWidth="1"/>
    <col min="3845" max="4083" width="13" style="1"/>
    <col min="4084" max="4084" width="3.875" style="1" customWidth="1"/>
    <col min="4085" max="4085" width="39.125" style="1" customWidth="1"/>
    <col min="4086" max="4086" width="2.25" style="1" customWidth="1"/>
    <col min="4087" max="4087" width="42.25" style="1" customWidth="1"/>
    <col min="4088" max="4090" width="0" style="1" hidden="1" customWidth="1"/>
    <col min="4091" max="4100" width="12.625" style="1" customWidth="1"/>
    <col min="4101" max="4339" width="13" style="1"/>
    <col min="4340" max="4340" width="3.875" style="1" customWidth="1"/>
    <col min="4341" max="4341" width="39.125" style="1" customWidth="1"/>
    <col min="4342" max="4342" width="2.25" style="1" customWidth="1"/>
    <col min="4343" max="4343" width="42.25" style="1" customWidth="1"/>
    <col min="4344" max="4346" width="0" style="1" hidden="1" customWidth="1"/>
    <col min="4347" max="4356" width="12.625" style="1" customWidth="1"/>
    <col min="4357" max="4595" width="13" style="1"/>
    <col min="4596" max="4596" width="3.875" style="1" customWidth="1"/>
    <col min="4597" max="4597" width="39.125" style="1" customWidth="1"/>
    <col min="4598" max="4598" width="2.25" style="1" customWidth="1"/>
    <col min="4599" max="4599" width="42.25" style="1" customWidth="1"/>
    <col min="4600" max="4602" width="0" style="1" hidden="1" customWidth="1"/>
    <col min="4603" max="4612" width="12.625" style="1" customWidth="1"/>
    <col min="4613" max="4851" width="13" style="1"/>
    <col min="4852" max="4852" width="3.875" style="1" customWidth="1"/>
    <col min="4853" max="4853" width="39.125" style="1" customWidth="1"/>
    <col min="4854" max="4854" width="2.25" style="1" customWidth="1"/>
    <col min="4855" max="4855" width="42.25" style="1" customWidth="1"/>
    <col min="4856" max="4858" width="0" style="1" hidden="1" customWidth="1"/>
    <col min="4859" max="4868" width="12.625" style="1" customWidth="1"/>
    <col min="4869" max="5107" width="13" style="1"/>
    <col min="5108" max="5108" width="3.875" style="1" customWidth="1"/>
    <col min="5109" max="5109" width="39.125" style="1" customWidth="1"/>
    <col min="5110" max="5110" width="2.25" style="1" customWidth="1"/>
    <col min="5111" max="5111" width="42.25" style="1" customWidth="1"/>
    <col min="5112" max="5114" width="0" style="1" hidden="1" customWidth="1"/>
    <col min="5115" max="5124" width="12.625" style="1" customWidth="1"/>
    <col min="5125" max="5363" width="13" style="1"/>
    <col min="5364" max="5364" width="3.875" style="1" customWidth="1"/>
    <col min="5365" max="5365" width="39.125" style="1" customWidth="1"/>
    <col min="5366" max="5366" width="2.25" style="1" customWidth="1"/>
    <col min="5367" max="5367" width="42.25" style="1" customWidth="1"/>
    <col min="5368" max="5370" width="0" style="1" hidden="1" customWidth="1"/>
    <col min="5371" max="5380" width="12.625" style="1" customWidth="1"/>
    <col min="5381" max="5619" width="13" style="1"/>
    <col min="5620" max="5620" width="3.875" style="1" customWidth="1"/>
    <col min="5621" max="5621" width="39.125" style="1" customWidth="1"/>
    <col min="5622" max="5622" width="2.25" style="1" customWidth="1"/>
    <col min="5623" max="5623" width="42.25" style="1" customWidth="1"/>
    <col min="5624" max="5626" width="0" style="1" hidden="1" customWidth="1"/>
    <col min="5627" max="5636" width="12.625" style="1" customWidth="1"/>
    <col min="5637" max="5875" width="13" style="1"/>
    <col min="5876" max="5876" width="3.875" style="1" customWidth="1"/>
    <col min="5877" max="5877" width="39.125" style="1" customWidth="1"/>
    <col min="5878" max="5878" width="2.25" style="1" customWidth="1"/>
    <col min="5879" max="5879" width="42.25" style="1" customWidth="1"/>
    <col min="5880" max="5882" width="0" style="1" hidden="1" customWidth="1"/>
    <col min="5883" max="5892" width="12.625" style="1" customWidth="1"/>
    <col min="5893" max="6131" width="13" style="1"/>
    <col min="6132" max="6132" width="3.875" style="1" customWidth="1"/>
    <col min="6133" max="6133" width="39.125" style="1" customWidth="1"/>
    <col min="6134" max="6134" width="2.25" style="1" customWidth="1"/>
    <col min="6135" max="6135" width="42.25" style="1" customWidth="1"/>
    <col min="6136" max="6138" width="0" style="1" hidden="1" customWidth="1"/>
    <col min="6139" max="6148" width="12.625" style="1" customWidth="1"/>
    <col min="6149" max="6387" width="13" style="1"/>
    <col min="6388" max="6388" width="3.875" style="1" customWidth="1"/>
    <col min="6389" max="6389" width="39.125" style="1" customWidth="1"/>
    <col min="6390" max="6390" width="2.25" style="1" customWidth="1"/>
    <col min="6391" max="6391" width="42.25" style="1" customWidth="1"/>
    <col min="6392" max="6394" width="0" style="1" hidden="1" customWidth="1"/>
    <col min="6395" max="6404" width="12.625" style="1" customWidth="1"/>
    <col min="6405" max="6643" width="13" style="1"/>
    <col min="6644" max="6644" width="3.875" style="1" customWidth="1"/>
    <col min="6645" max="6645" width="39.125" style="1" customWidth="1"/>
    <col min="6646" max="6646" width="2.25" style="1" customWidth="1"/>
    <col min="6647" max="6647" width="42.25" style="1" customWidth="1"/>
    <col min="6648" max="6650" width="0" style="1" hidden="1" customWidth="1"/>
    <col min="6651" max="6660" width="12.625" style="1" customWidth="1"/>
    <col min="6661" max="6899" width="13" style="1"/>
    <col min="6900" max="6900" width="3.875" style="1" customWidth="1"/>
    <col min="6901" max="6901" width="39.125" style="1" customWidth="1"/>
    <col min="6902" max="6902" width="2.25" style="1" customWidth="1"/>
    <col min="6903" max="6903" width="42.25" style="1" customWidth="1"/>
    <col min="6904" max="6906" width="0" style="1" hidden="1" customWidth="1"/>
    <col min="6907" max="6916" width="12.625" style="1" customWidth="1"/>
    <col min="6917" max="7155" width="13" style="1"/>
    <col min="7156" max="7156" width="3.875" style="1" customWidth="1"/>
    <col min="7157" max="7157" width="39.125" style="1" customWidth="1"/>
    <col min="7158" max="7158" width="2.25" style="1" customWidth="1"/>
    <col min="7159" max="7159" width="42.25" style="1" customWidth="1"/>
    <col min="7160" max="7162" width="0" style="1" hidden="1" customWidth="1"/>
    <col min="7163" max="7172" width="12.625" style="1" customWidth="1"/>
    <col min="7173" max="7411" width="13" style="1"/>
    <col min="7412" max="7412" width="3.875" style="1" customWidth="1"/>
    <col min="7413" max="7413" width="39.125" style="1" customWidth="1"/>
    <col min="7414" max="7414" width="2.25" style="1" customWidth="1"/>
    <col min="7415" max="7415" width="42.25" style="1" customWidth="1"/>
    <col min="7416" max="7418" width="0" style="1" hidden="1" customWidth="1"/>
    <col min="7419" max="7428" width="12.625" style="1" customWidth="1"/>
    <col min="7429" max="7667" width="13" style="1"/>
    <col min="7668" max="7668" width="3.875" style="1" customWidth="1"/>
    <col min="7669" max="7669" width="39.125" style="1" customWidth="1"/>
    <col min="7670" max="7670" width="2.25" style="1" customWidth="1"/>
    <col min="7671" max="7671" width="42.25" style="1" customWidth="1"/>
    <col min="7672" max="7674" width="0" style="1" hidden="1" customWidth="1"/>
    <col min="7675" max="7684" width="12.625" style="1" customWidth="1"/>
    <col min="7685" max="7923" width="13" style="1"/>
    <col min="7924" max="7924" width="3.875" style="1" customWidth="1"/>
    <col min="7925" max="7925" width="39.125" style="1" customWidth="1"/>
    <col min="7926" max="7926" width="2.25" style="1" customWidth="1"/>
    <col min="7927" max="7927" width="42.25" style="1" customWidth="1"/>
    <col min="7928" max="7930" width="0" style="1" hidden="1" customWidth="1"/>
    <col min="7931" max="7940" width="12.625" style="1" customWidth="1"/>
    <col min="7941" max="8179" width="13" style="1"/>
    <col min="8180" max="8180" width="3.875" style="1" customWidth="1"/>
    <col min="8181" max="8181" width="39.125" style="1" customWidth="1"/>
    <col min="8182" max="8182" width="2.25" style="1" customWidth="1"/>
    <col min="8183" max="8183" width="42.25" style="1" customWidth="1"/>
    <col min="8184" max="8186" width="0" style="1" hidden="1" customWidth="1"/>
    <col min="8187" max="8196" width="12.625" style="1" customWidth="1"/>
    <col min="8197" max="8435" width="13" style="1"/>
    <col min="8436" max="8436" width="3.875" style="1" customWidth="1"/>
    <col min="8437" max="8437" width="39.125" style="1" customWidth="1"/>
    <col min="8438" max="8438" width="2.25" style="1" customWidth="1"/>
    <col min="8439" max="8439" width="42.25" style="1" customWidth="1"/>
    <col min="8440" max="8442" width="0" style="1" hidden="1" customWidth="1"/>
    <col min="8443" max="8452" width="12.625" style="1" customWidth="1"/>
    <col min="8453" max="8691" width="13" style="1"/>
    <col min="8692" max="8692" width="3.875" style="1" customWidth="1"/>
    <col min="8693" max="8693" width="39.125" style="1" customWidth="1"/>
    <col min="8694" max="8694" width="2.25" style="1" customWidth="1"/>
    <col min="8695" max="8695" width="42.25" style="1" customWidth="1"/>
    <col min="8696" max="8698" width="0" style="1" hidden="1" customWidth="1"/>
    <col min="8699" max="8708" width="12.625" style="1" customWidth="1"/>
    <col min="8709" max="8947" width="13" style="1"/>
    <col min="8948" max="8948" width="3.875" style="1" customWidth="1"/>
    <col min="8949" max="8949" width="39.125" style="1" customWidth="1"/>
    <col min="8950" max="8950" width="2.25" style="1" customWidth="1"/>
    <col min="8951" max="8951" width="42.25" style="1" customWidth="1"/>
    <col min="8952" max="8954" width="0" style="1" hidden="1" customWidth="1"/>
    <col min="8955" max="8964" width="12.625" style="1" customWidth="1"/>
    <col min="8965" max="9203" width="13" style="1"/>
    <col min="9204" max="9204" width="3.875" style="1" customWidth="1"/>
    <col min="9205" max="9205" width="39.125" style="1" customWidth="1"/>
    <col min="9206" max="9206" width="2.25" style="1" customWidth="1"/>
    <col min="9207" max="9207" width="42.25" style="1" customWidth="1"/>
    <col min="9208" max="9210" width="0" style="1" hidden="1" customWidth="1"/>
    <col min="9211" max="9220" width="12.625" style="1" customWidth="1"/>
    <col min="9221" max="9459" width="13" style="1"/>
    <col min="9460" max="9460" width="3.875" style="1" customWidth="1"/>
    <col min="9461" max="9461" width="39.125" style="1" customWidth="1"/>
    <col min="9462" max="9462" width="2.25" style="1" customWidth="1"/>
    <col min="9463" max="9463" width="42.25" style="1" customWidth="1"/>
    <col min="9464" max="9466" width="0" style="1" hidden="1" customWidth="1"/>
    <col min="9467" max="9476" width="12.625" style="1" customWidth="1"/>
    <col min="9477" max="9715" width="13" style="1"/>
    <col min="9716" max="9716" width="3.875" style="1" customWidth="1"/>
    <col min="9717" max="9717" width="39.125" style="1" customWidth="1"/>
    <col min="9718" max="9718" width="2.25" style="1" customWidth="1"/>
    <col min="9719" max="9719" width="42.25" style="1" customWidth="1"/>
    <col min="9720" max="9722" width="0" style="1" hidden="1" customWidth="1"/>
    <col min="9723" max="9732" width="12.625" style="1" customWidth="1"/>
    <col min="9733" max="9971" width="13" style="1"/>
    <col min="9972" max="9972" width="3.875" style="1" customWidth="1"/>
    <col min="9973" max="9973" width="39.125" style="1" customWidth="1"/>
    <col min="9974" max="9974" width="2.25" style="1" customWidth="1"/>
    <col min="9975" max="9975" width="42.25" style="1" customWidth="1"/>
    <col min="9976" max="9978" width="0" style="1" hidden="1" customWidth="1"/>
    <col min="9979" max="9988" width="12.625" style="1" customWidth="1"/>
    <col min="9989" max="10227" width="13" style="1"/>
    <col min="10228" max="10228" width="3.875" style="1" customWidth="1"/>
    <col min="10229" max="10229" width="39.125" style="1" customWidth="1"/>
    <col min="10230" max="10230" width="2.25" style="1" customWidth="1"/>
    <col min="10231" max="10231" width="42.25" style="1" customWidth="1"/>
    <col min="10232" max="10234" width="0" style="1" hidden="1" customWidth="1"/>
    <col min="10235" max="10244" width="12.625" style="1" customWidth="1"/>
    <col min="10245" max="10483" width="13" style="1"/>
    <col min="10484" max="10484" width="3.875" style="1" customWidth="1"/>
    <col min="10485" max="10485" width="39.125" style="1" customWidth="1"/>
    <col min="10486" max="10486" width="2.25" style="1" customWidth="1"/>
    <col min="10487" max="10487" width="42.25" style="1" customWidth="1"/>
    <col min="10488" max="10490" width="0" style="1" hidden="1" customWidth="1"/>
    <col min="10491" max="10500" width="12.625" style="1" customWidth="1"/>
    <col min="10501" max="10739" width="13" style="1"/>
    <col min="10740" max="10740" width="3.875" style="1" customWidth="1"/>
    <col min="10741" max="10741" width="39.125" style="1" customWidth="1"/>
    <col min="10742" max="10742" width="2.25" style="1" customWidth="1"/>
    <col min="10743" max="10743" width="42.25" style="1" customWidth="1"/>
    <col min="10744" max="10746" width="0" style="1" hidden="1" customWidth="1"/>
    <col min="10747" max="10756" width="12.625" style="1" customWidth="1"/>
    <col min="10757" max="10995" width="13" style="1"/>
    <col min="10996" max="10996" width="3.875" style="1" customWidth="1"/>
    <col min="10997" max="10997" width="39.125" style="1" customWidth="1"/>
    <col min="10998" max="10998" width="2.25" style="1" customWidth="1"/>
    <col min="10999" max="10999" width="42.25" style="1" customWidth="1"/>
    <col min="11000" max="11002" width="0" style="1" hidden="1" customWidth="1"/>
    <col min="11003" max="11012" width="12.625" style="1" customWidth="1"/>
    <col min="11013" max="11251" width="13" style="1"/>
    <col min="11252" max="11252" width="3.875" style="1" customWidth="1"/>
    <col min="11253" max="11253" width="39.125" style="1" customWidth="1"/>
    <col min="11254" max="11254" width="2.25" style="1" customWidth="1"/>
    <col min="11255" max="11255" width="42.25" style="1" customWidth="1"/>
    <col min="11256" max="11258" width="0" style="1" hidden="1" customWidth="1"/>
    <col min="11259" max="11268" width="12.625" style="1" customWidth="1"/>
    <col min="11269" max="11507" width="13" style="1"/>
    <col min="11508" max="11508" width="3.875" style="1" customWidth="1"/>
    <col min="11509" max="11509" width="39.125" style="1" customWidth="1"/>
    <col min="11510" max="11510" width="2.25" style="1" customWidth="1"/>
    <col min="11511" max="11511" width="42.25" style="1" customWidth="1"/>
    <col min="11512" max="11514" width="0" style="1" hidden="1" customWidth="1"/>
    <col min="11515" max="11524" width="12.625" style="1" customWidth="1"/>
    <col min="11525" max="11763" width="13" style="1"/>
    <col min="11764" max="11764" width="3.875" style="1" customWidth="1"/>
    <col min="11765" max="11765" width="39.125" style="1" customWidth="1"/>
    <col min="11766" max="11766" width="2.25" style="1" customWidth="1"/>
    <col min="11767" max="11767" width="42.25" style="1" customWidth="1"/>
    <col min="11768" max="11770" width="0" style="1" hidden="1" customWidth="1"/>
    <col min="11771" max="11780" width="12.625" style="1" customWidth="1"/>
    <col min="11781" max="12019" width="13" style="1"/>
    <col min="12020" max="12020" width="3.875" style="1" customWidth="1"/>
    <col min="12021" max="12021" width="39.125" style="1" customWidth="1"/>
    <col min="12022" max="12022" width="2.25" style="1" customWidth="1"/>
    <col min="12023" max="12023" width="42.25" style="1" customWidth="1"/>
    <col min="12024" max="12026" width="0" style="1" hidden="1" customWidth="1"/>
    <col min="12027" max="12036" width="12.625" style="1" customWidth="1"/>
    <col min="12037" max="12275" width="13" style="1"/>
    <col min="12276" max="12276" width="3.875" style="1" customWidth="1"/>
    <col min="12277" max="12277" width="39.125" style="1" customWidth="1"/>
    <col min="12278" max="12278" width="2.25" style="1" customWidth="1"/>
    <col min="12279" max="12279" width="42.25" style="1" customWidth="1"/>
    <col min="12280" max="12282" width="0" style="1" hidden="1" customWidth="1"/>
    <col min="12283" max="12292" width="12.625" style="1" customWidth="1"/>
    <col min="12293" max="12531" width="13" style="1"/>
    <col min="12532" max="12532" width="3.875" style="1" customWidth="1"/>
    <col min="12533" max="12533" width="39.125" style="1" customWidth="1"/>
    <col min="12534" max="12534" width="2.25" style="1" customWidth="1"/>
    <col min="12535" max="12535" width="42.25" style="1" customWidth="1"/>
    <col min="12536" max="12538" width="0" style="1" hidden="1" customWidth="1"/>
    <col min="12539" max="12548" width="12.625" style="1" customWidth="1"/>
    <col min="12549" max="12787" width="13" style="1"/>
    <col min="12788" max="12788" width="3.875" style="1" customWidth="1"/>
    <col min="12789" max="12789" width="39.125" style="1" customWidth="1"/>
    <col min="12790" max="12790" width="2.25" style="1" customWidth="1"/>
    <col min="12791" max="12791" width="42.25" style="1" customWidth="1"/>
    <col min="12792" max="12794" width="0" style="1" hidden="1" customWidth="1"/>
    <col min="12795" max="12804" width="12.625" style="1" customWidth="1"/>
    <col min="12805" max="13043" width="13" style="1"/>
    <col min="13044" max="13044" width="3.875" style="1" customWidth="1"/>
    <col min="13045" max="13045" width="39.125" style="1" customWidth="1"/>
    <col min="13046" max="13046" width="2.25" style="1" customWidth="1"/>
    <col min="13047" max="13047" width="42.25" style="1" customWidth="1"/>
    <col min="13048" max="13050" width="0" style="1" hidden="1" customWidth="1"/>
    <col min="13051" max="13060" width="12.625" style="1" customWidth="1"/>
    <col min="13061" max="13299" width="13" style="1"/>
    <col min="13300" max="13300" width="3.875" style="1" customWidth="1"/>
    <col min="13301" max="13301" width="39.125" style="1" customWidth="1"/>
    <col min="13302" max="13302" width="2.25" style="1" customWidth="1"/>
    <col min="13303" max="13303" width="42.25" style="1" customWidth="1"/>
    <col min="13304" max="13306" width="0" style="1" hidden="1" customWidth="1"/>
    <col min="13307" max="13316" width="12.625" style="1" customWidth="1"/>
    <col min="13317" max="13555" width="13" style="1"/>
    <col min="13556" max="13556" width="3.875" style="1" customWidth="1"/>
    <col min="13557" max="13557" width="39.125" style="1" customWidth="1"/>
    <col min="13558" max="13558" width="2.25" style="1" customWidth="1"/>
    <col min="13559" max="13559" width="42.25" style="1" customWidth="1"/>
    <col min="13560" max="13562" width="0" style="1" hidden="1" customWidth="1"/>
    <col min="13563" max="13572" width="12.625" style="1" customWidth="1"/>
    <col min="13573" max="13811" width="13" style="1"/>
    <col min="13812" max="13812" width="3.875" style="1" customWidth="1"/>
    <col min="13813" max="13813" width="39.125" style="1" customWidth="1"/>
    <col min="13814" max="13814" width="2.25" style="1" customWidth="1"/>
    <col min="13815" max="13815" width="42.25" style="1" customWidth="1"/>
    <col min="13816" max="13818" width="0" style="1" hidden="1" customWidth="1"/>
    <col min="13819" max="13828" width="12.625" style="1" customWidth="1"/>
    <col min="13829" max="14067" width="13" style="1"/>
    <col min="14068" max="14068" width="3.875" style="1" customWidth="1"/>
    <col min="14069" max="14069" width="39.125" style="1" customWidth="1"/>
    <col min="14070" max="14070" width="2.25" style="1" customWidth="1"/>
    <col min="14071" max="14071" width="42.25" style="1" customWidth="1"/>
    <col min="14072" max="14074" width="0" style="1" hidden="1" customWidth="1"/>
    <col min="14075" max="14084" width="12.625" style="1" customWidth="1"/>
    <col min="14085" max="14323" width="13" style="1"/>
    <col min="14324" max="14324" width="3.875" style="1" customWidth="1"/>
    <col min="14325" max="14325" width="39.125" style="1" customWidth="1"/>
    <col min="14326" max="14326" width="2.25" style="1" customWidth="1"/>
    <col min="14327" max="14327" width="42.25" style="1" customWidth="1"/>
    <col min="14328" max="14330" width="0" style="1" hidden="1" customWidth="1"/>
    <col min="14331" max="14340" width="12.625" style="1" customWidth="1"/>
    <col min="14341" max="14579" width="13" style="1"/>
    <col min="14580" max="14580" width="3.875" style="1" customWidth="1"/>
    <col min="14581" max="14581" width="39.125" style="1" customWidth="1"/>
    <col min="14582" max="14582" width="2.25" style="1" customWidth="1"/>
    <col min="14583" max="14583" width="42.25" style="1" customWidth="1"/>
    <col min="14584" max="14586" width="0" style="1" hidden="1" customWidth="1"/>
    <col min="14587" max="14596" width="12.625" style="1" customWidth="1"/>
    <col min="14597" max="14835" width="13" style="1"/>
    <col min="14836" max="14836" width="3.875" style="1" customWidth="1"/>
    <col min="14837" max="14837" width="39.125" style="1" customWidth="1"/>
    <col min="14838" max="14838" width="2.25" style="1" customWidth="1"/>
    <col min="14839" max="14839" width="42.25" style="1" customWidth="1"/>
    <col min="14840" max="14842" width="0" style="1" hidden="1" customWidth="1"/>
    <col min="14843" max="14852" width="12.625" style="1" customWidth="1"/>
    <col min="14853" max="15091" width="13" style="1"/>
    <col min="15092" max="15092" width="3.875" style="1" customWidth="1"/>
    <col min="15093" max="15093" width="39.125" style="1" customWidth="1"/>
    <col min="15094" max="15094" width="2.25" style="1" customWidth="1"/>
    <col min="15095" max="15095" width="42.25" style="1" customWidth="1"/>
    <col min="15096" max="15098" width="0" style="1" hidden="1" customWidth="1"/>
    <col min="15099" max="15108" width="12.625" style="1" customWidth="1"/>
    <col min="15109" max="15347" width="13" style="1"/>
    <col min="15348" max="15348" width="3.875" style="1" customWidth="1"/>
    <col min="15349" max="15349" width="39.125" style="1" customWidth="1"/>
    <col min="15350" max="15350" width="2.25" style="1" customWidth="1"/>
    <col min="15351" max="15351" width="42.25" style="1" customWidth="1"/>
    <col min="15352" max="15354" width="0" style="1" hidden="1" customWidth="1"/>
    <col min="15355" max="15364" width="12.625" style="1" customWidth="1"/>
    <col min="15365" max="15603" width="13" style="1"/>
    <col min="15604" max="15604" width="3.875" style="1" customWidth="1"/>
    <col min="15605" max="15605" width="39.125" style="1" customWidth="1"/>
    <col min="15606" max="15606" width="2.25" style="1" customWidth="1"/>
    <col min="15607" max="15607" width="42.25" style="1" customWidth="1"/>
    <col min="15608" max="15610" width="0" style="1" hidden="1" customWidth="1"/>
    <col min="15611" max="15620" width="12.625" style="1" customWidth="1"/>
    <col min="15621" max="15859" width="13" style="1"/>
    <col min="15860" max="15860" width="3.875" style="1" customWidth="1"/>
    <col min="15861" max="15861" width="39.125" style="1" customWidth="1"/>
    <col min="15862" max="15862" width="2.25" style="1" customWidth="1"/>
    <col min="15863" max="15863" width="42.25" style="1" customWidth="1"/>
    <col min="15864" max="15866" width="0" style="1" hidden="1" customWidth="1"/>
    <col min="15867" max="15876" width="12.625" style="1" customWidth="1"/>
    <col min="15877" max="16115" width="13" style="1"/>
    <col min="16116" max="16116" width="3.875" style="1" customWidth="1"/>
    <col min="16117" max="16117" width="39.125" style="1" customWidth="1"/>
    <col min="16118" max="16118" width="2.25" style="1" customWidth="1"/>
    <col min="16119" max="16119" width="42.25" style="1" customWidth="1"/>
    <col min="16120" max="16122" width="0" style="1" hidden="1" customWidth="1"/>
    <col min="16123" max="16132" width="12.625" style="1" customWidth="1"/>
    <col min="16133" max="16384" width="13" style="1"/>
  </cols>
  <sheetData>
    <row r="1" spans="1:8" s="11" customFormat="1" ht="19.5" customHeight="1">
      <c r="A1" s="14" t="s">
        <v>122</v>
      </c>
      <c r="B1" s="13"/>
      <c r="C1" s="13"/>
      <c r="D1" s="13"/>
      <c r="E1" s="23"/>
      <c r="F1" s="23"/>
      <c r="G1" s="23"/>
      <c r="H1" s="23"/>
    </row>
    <row r="2" spans="1:8" s="15" customFormat="1" ht="15" customHeight="1">
      <c r="A2" s="363" t="s">
        <v>121</v>
      </c>
      <c r="E2" s="25"/>
      <c r="F2" s="25"/>
      <c r="G2" s="25"/>
    </row>
    <row r="3" spans="1:8" ht="18" customHeight="1">
      <c r="A3" s="7" t="s">
        <v>111</v>
      </c>
      <c r="B3" s="8"/>
      <c r="C3" s="8"/>
      <c r="D3" s="8"/>
    </row>
    <row r="4" spans="1:8" s="15" customFormat="1" ht="9" customHeight="1">
      <c r="A4" s="7"/>
      <c r="E4" s="25"/>
      <c r="F4" s="25"/>
      <c r="G4" s="25"/>
    </row>
    <row r="5" spans="1:8" ht="18" customHeight="1" thickBot="1">
      <c r="B5" s="33" t="str">
        <f>"（単位：百万"&amp;'為替換算(currency conversion)'!$A$3&amp;"/Unit: "&amp;'為替換算(currency conversion)'!$A$3&amp;" million）"</f>
        <v>（単位：百万USD/Unit: USD million）</v>
      </c>
    </row>
    <row r="6" spans="1:8" ht="18" customHeight="1" thickBot="1">
      <c r="B6" s="31" t="s">
        <v>109</v>
      </c>
      <c r="C6" s="30" t="s">
        <v>108</v>
      </c>
      <c r="D6" s="29" t="s">
        <v>107</v>
      </c>
      <c r="E6" s="167" t="s">
        <v>133</v>
      </c>
      <c r="F6" s="306" t="s">
        <v>134</v>
      </c>
      <c r="G6" s="306" t="s">
        <v>344</v>
      </c>
      <c r="H6" s="305" t="s">
        <v>390</v>
      </c>
    </row>
    <row r="7" spans="1:8" s="33" customFormat="1" ht="18" customHeight="1">
      <c r="B7" s="224" t="s">
        <v>106</v>
      </c>
      <c r="C7" s="225" t="s">
        <v>1</v>
      </c>
      <c r="D7" s="226" t="s">
        <v>105</v>
      </c>
      <c r="E7" s="98">
        <f>IF('PL(Statements of Operations'!E7="-","-",'PL(Statements of Operations'!E7/'為替換算(currency conversion)'!$B$3)</f>
        <v>19226.034499010275</v>
      </c>
      <c r="F7" s="307">
        <f>IF('PL(Statements of Operations'!F7="-","-",'PL(Statements of Operations'!F7/'為替換算(currency conversion)'!$B$3)</f>
        <v>20394.240738995191</v>
      </c>
      <c r="G7" s="307">
        <f>IF('PL(Statements of Operations'!G7="-","-",'PL(Statements of Operations'!G7/'為替換算(currency conversion)'!$B$3)</f>
        <v>21366.839475916673</v>
      </c>
      <c r="H7" s="356">
        <f>IF('PL(Statements of Operations'!H7="-","-",'PL(Statements of Operations'!H7/'為替換算(currency conversion)'!$B$3)</f>
        <v>21855.575454802525</v>
      </c>
    </row>
    <row r="8" spans="1:8" s="33" customFormat="1" ht="18" customHeight="1">
      <c r="B8" s="227" t="s">
        <v>57</v>
      </c>
      <c r="C8" s="228" t="s">
        <v>1</v>
      </c>
      <c r="D8" s="187" t="s">
        <v>104</v>
      </c>
      <c r="E8" s="87">
        <f>IF('PL(Statements of Operations'!E8="-","-",'PL(Statements of Operations'!E8/'為替換算(currency conversion)'!$B$3)</f>
        <v>14473.890093316995</v>
      </c>
      <c r="F8" s="292">
        <f>IF('PL(Statements of Operations'!F8="-","-",'PL(Statements of Operations'!F8/'為替換算(currency conversion)'!$B$3)</f>
        <v>15257.196719766236</v>
      </c>
      <c r="G8" s="292">
        <f>IF('PL(Statements of Operations'!G8="-","-",'PL(Statements of Operations'!G8/'為替換算(currency conversion)'!$B$3)</f>
        <v>15973.0134791215</v>
      </c>
      <c r="H8" s="275">
        <f>IF('PL(Statements of Operations'!H8="-","-",'PL(Statements of Operations'!H8/'為替換算(currency conversion)'!$B$3)</f>
        <v>16345.395418983881</v>
      </c>
    </row>
    <row r="9" spans="1:8" s="33" customFormat="1" ht="18" customHeight="1">
      <c r="B9" s="227" t="s">
        <v>103</v>
      </c>
      <c r="C9" s="228" t="s">
        <v>1</v>
      </c>
      <c r="D9" s="187" t="s">
        <v>102</v>
      </c>
      <c r="E9" s="87">
        <f>IF('PL(Statements of Operations'!E9="-","-",'PL(Statements of Operations'!E9/'為替換算(currency conversion)'!$B$3)</f>
        <v>4752.1444056932787</v>
      </c>
      <c r="F9" s="292">
        <f>IF('PL(Statements of Operations'!F9="-","-",'PL(Statements of Operations'!F9/'為替換算(currency conversion)'!$B$3)</f>
        <v>5137.0345932698647</v>
      </c>
      <c r="G9" s="292">
        <f>IF('PL(Statements of Operations'!G9="-","-",'PL(Statements of Operations'!G9/'為替換算(currency conversion)'!$B$3)</f>
        <v>5393.8259967951735</v>
      </c>
      <c r="H9" s="275">
        <f>IF('PL(Statements of Operations'!H9="-","-",'PL(Statements of Operations'!H9/'為替換算(currency conversion)'!$B$3)</f>
        <v>5510.1800358186447</v>
      </c>
    </row>
    <row r="10" spans="1:8" s="33" customFormat="1" ht="18" customHeight="1">
      <c r="B10" s="227" t="s">
        <v>101</v>
      </c>
      <c r="C10" s="228" t="s">
        <v>1</v>
      </c>
      <c r="D10" s="187" t="s">
        <v>100</v>
      </c>
      <c r="E10" s="87">
        <f>IF('PL(Statements of Operations'!E10="-","-",'PL(Statements of Operations'!E10/'為替換算(currency conversion)'!$B$3)</f>
        <v>3591.6203223678008</v>
      </c>
      <c r="F10" s="292">
        <f>IF('PL(Statements of Operations'!F10="-","-",'PL(Statements of Operations'!F10/'為替換算(currency conversion)'!$B$3)</f>
        <v>3744.6696201338486</v>
      </c>
      <c r="G10" s="292">
        <f>IF('PL(Statements of Operations'!G10="-","-",'PL(Statements of Operations'!G10/'為替換算(currency conversion)'!$B$3)</f>
        <v>4159.6191912527102</v>
      </c>
      <c r="H10" s="275">
        <f>IF('PL(Statements of Operations'!H10="-","-",'PL(Statements of Operations'!H10/'為替換算(currency conversion)'!$B$3)</f>
        <v>4198.3410311999241</v>
      </c>
    </row>
    <row r="11" spans="1:8" s="33" customFormat="1" ht="18" customHeight="1">
      <c r="B11" s="229" t="s">
        <v>233</v>
      </c>
      <c r="C11" s="228" t="s">
        <v>1</v>
      </c>
      <c r="D11" s="187" t="s">
        <v>234</v>
      </c>
      <c r="E11" s="87">
        <f>IF('PL(Statements of Operations'!E11="-","-",'PL(Statements of Operations'!E11/'為替換算(currency conversion)'!$B$3)</f>
        <v>1370.3270807804693</v>
      </c>
      <c r="F11" s="292">
        <f>IF('PL(Statements of Operations'!F11="-","-",'PL(Statements of Operations'!F11/'為替換算(currency conversion)'!$B$3)</f>
        <v>1382.7504948628523</v>
      </c>
      <c r="G11" s="292">
        <f>IF('PL(Statements of Operations'!G11="-","-",'PL(Statements of Operations'!G11/'為替換算(currency conversion)'!$B$3)</f>
        <v>1447.0261099066829</v>
      </c>
      <c r="H11" s="275">
        <f>IF('PL(Statements of Operations'!H11="-","-",'PL(Statements of Operations'!H11/'為替換算(currency conversion)'!$B$3)</f>
        <v>1618.7576585917616</v>
      </c>
    </row>
    <row r="12" spans="1:8" s="33" customFormat="1" ht="18" customHeight="1">
      <c r="B12" s="229" t="s">
        <v>235</v>
      </c>
      <c r="C12" s="228" t="s">
        <v>1</v>
      </c>
      <c r="D12" s="187" t="s">
        <v>236</v>
      </c>
      <c r="E12" s="87">
        <f>IF('PL(Statements of Operations'!E12="-","-",'PL(Statements of Operations'!E12/'為替換算(currency conversion)'!$B$3)</f>
        <v>137.57187293807144</v>
      </c>
      <c r="F12" s="292">
        <f>IF('PL(Statements of Operations'!F12="-","-",'PL(Statements of Operations'!F12/'為替換算(currency conversion)'!$B$3)</f>
        <v>142.27542652464888</v>
      </c>
      <c r="G12" s="292">
        <f>IF('PL(Statements of Operations'!G12="-","-",'PL(Statements of Operations'!G12/'為替換算(currency conversion)'!$B$3)</f>
        <v>205.41992647751908</v>
      </c>
      <c r="H12" s="275">
        <f>IF('PL(Statements of Operations'!H12="-","-",'PL(Statements of Operations'!H12/'為替換算(currency conversion)'!$B$3)</f>
        <v>214.33688377792438</v>
      </c>
    </row>
    <row r="13" spans="1:8" s="33" customFormat="1" ht="18" customHeight="1">
      <c r="B13" s="229" t="s">
        <v>237</v>
      </c>
      <c r="C13" s="228" t="s">
        <v>1</v>
      </c>
      <c r="D13" s="187" t="s">
        <v>238</v>
      </c>
      <c r="E13" s="87">
        <f>IF('PL(Statements of Operations'!E13="-","-",'PL(Statements of Operations'!E13/'為替換算(currency conversion)'!$B$3)</f>
        <v>2083.7213686492601</v>
      </c>
      <c r="F13" s="292">
        <f>IF('PL(Statements of Operations'!F13="-","-",'PL(Statements of Operations'!F13/'為替換算(currency conversion)'!$B$3)</f>
        <v>2219.6436987463476</v>
      </c>
      <c r="G13" s="292">
        <f>IF('PL(Statements of Operations'!G13="-","-",'PL(Statements of Operations'!G13/'為替換算(currency conversion)'!$B$3)</f>
        <v>2507.1825808275989</v>
      </c>
      <c r="H13" s="275">
        <f>IF('PL(Statements of Operations'!H13="-","-",'PL(Statements of Operations'!H13/'為替換算(currency conversion)'!$B$3)</f>
        <v>2365.2464888302384</v>
      </c>
    </row>
    <row r="14" spans="1:8" s="33" customFormat="1" ht="18" customHeight="1">
      <c r="B14" s="227" t="s">
        <v>99</v>
      </c>
      <c r="C14" s="228" t="s">
        <v>1</v>
      </c>
      <c r="D14" s="187" t="s">
        <v>98</v>
      </c>
      <c r="E14" s="87">
        <f>IF('PL(Statements of Operations'!E14="-","-",'PL(Statements of Operations'!E14/'為替換算(currency conversion)'!$B$3)</f>
        <v>1160.5240833254784</v>
      </c>
      <c r="F14" s="292">
        <f>IF('PL(Statements of Operations'!F14="-","-",'PL(Statements of Operations'!F14/'為替換算(currency conversion)'!$B$3)</f>
        <v>1392.3649731360165</v>
      </c>
      <c r="G14" s="292">
        <f>IF('PL(Statements of Operations'!G14="-","-",'PL(Statements of Operations'!G14/'為替換算(currency conversion)'!$B$3)</f>
        <v>1234.2068055424638</v>
      </c>
      <c r="H14" s="275">
        <f>IF('PL(Statements of Operations'!H14="-","-",'PL(Statements of Operations'!H14/'為替換算(currency conversion)'!$B$3)</f>
        <v>1311.8390046187199</v>
      </c>
    </row>
    <row r="15" spans="1:8" s="33" customFormat="1" ht="18" customHeight="1">
      <c r="B15" s="227" t="s">
        <v>239</v>
      </c>
      <c r="C15" s="228" t="s">
        <v>1</v>
      </c>
      <c r="D15" s="187" t="s">
        <v>240</v>
      </c>
      <c r="E15" s="87">
        <f>IF('PL(Statements of Operations'!E15="-","-",'PL(Statements of Operations'!E15/'為替換算(currency conversion)'!$B$3)</f>
        <v>55.302101988877368</v>
      </c>
      <c r="F15" s="292">
        <f>IF('PL(Statements of Operations'!F15="-","-",'PL(Statements of Operations'!F15/'為替換算(currency conversion)'!$B$3)</f>
        <v>64.548967857479497</v>
      </c>
      <c r="G15" s="292">
        <f>IF('PL(Statements of Operations'!G15="-","-",'PL(Statements of Operations'!G15/'為替換算(currency conversion)'!$B$3)</f>
        <v>56.800829484400033</v>
      </c>
      <c r="H15" s="275">
        <f>IF('PL(Statements of Operations'!H15="-","-",'PL(Statements of Operations'!H15/'為替換算(currency conversion)'!$B$3)</f>
        <v>62.786313507399377</v>
      </c>
    </row>
    <row r="16" spans="1:8" s="33" customFormat="1" ht="18" customHeight="1">
      <c r="B16" s="227" t="s">
        <v>241</v>
      </c>
      <c r="C16" s="228" t="s">
        <v>1</v>
      </c>
      <c r="D16" s="187" t="s">
        <v>242</v>
      </c>
      <c r="E16" s="87">
        <f>IF('PL(Statements of Operations'!E16="-","-",'PL(Statements of Operations'!E16/'為替換算(currency conversion)'!$B$3)</f>
        <v>67.80092374399095</v>
      </c>
      <c r="F16" s="292">
        <f>IF('PL(Statements of Operations'!F16="-","-",'PL(Statements of Operations'!F16/'為替換算(currency conversion)'!$B$3)</f>
        <v>73.758129889716272</v>
      </c>
      <c r="G16" s="292">
        <f>IF('PL(Statements of Operations'!G16="-","-",'PL(Statements of Operations'!G16/'為替換算(currency conversion)'!$B$3)</f>
        <v>161.34414176642474</v>
      </c>
      <c r="H16" s="275">
        <f>IF('PL(Statements of Operations'!H16="-","-",'PL(Statements of Operations'!H16/'為替換算(currency conversion)'!$B$3)</f>
        <v>85.615986426618903</v>
      </c>
    </row>
    <row r="17" spans="2:8" s="33" customFormat="1" ht="18" customHeight="1">
      <c r="B17" s="227" t="s">
        <v>243</v>
      </c>
      <c r="C17" s="228" t="s">
        <v>1</v>
      </c>
      <c r="D17" s="187" t="s">
        <v>244</v>
      </c>
      <c r="E17" s="87">
        <f>IF('PL(Statements of Operations'!E17="-","-",'PL(Statements of Operations'!E17/'為替換算(currency conversion)'!$B$3)</f>
        <v>8.5681968140258267</v>
      </c>
      <c r="F17" s="292">
        <f>IF('PL(Statements of Operations'!F17="-","-",'PL(Statements of Operations'!F17/'為替換算(currency conversion)'!$B$3)</f>
        <v>1.64954284098407</v>
      </c>
      <c r="G17" s="292">
        <f>IF('PL(Statements of Operations'!G17="-","-",'PL(Statements of Operations'!G17/'為替換算(currency conversion)'!$B$3)</f>
        <v>2.9031954001319633</v>
      </c>
      <c r="H17" s="275" t="e">
        <f>IF('PL(Statements of Operations'!H17="-","-",'PL(Statements of Operations'!H17/'為替換算(currency conversion)'!$B$3)</f>
        <v>#VALUE!</v>
      </c>
    </row>
    <row r="18" spans="2:8" s="33" customFormat="1" ht="18" customHeight="1">
      <c r="B18" s="227" t="s">
        <v>309</v>
      </c>
      <c r="C18" s="228" t="s">
        <v>1</v>
      </c>
      <c r="D18" s="187" t="s">
        <v>97</v>
      </c>
      <c r="E18" s="87">
        <f>IF('PL(Statements of Operations'!E18="-","-",'PL(Statements of Operations'!E18/'為替換算(currency conversion)'!$B$3)</f>
        <v>1156.6028843434819</v>
      </c>
      <c r="F18" s="292">
        <f>IF('PL(Statements of Operations'!F18="-","-",'PL(Statements of Operations'!F18/'為替換算(currency conversion)'!$B$3)</f>
        <v>1384.8053539447637</v>
      </c>
      <c r="G18" s="292">
        <f>IF('PL(Statements of Operations'!G18="-","-",'PL(Statements of Operations'!G18/'為替換算(currency conversion)'!$B$3)</f>
        <v>1132.5761146196626</v>
      </c>
      <c r="H18" s="275">
        <f>IF('PL(Statements of Operations'!H18="-","-",'PL(Statements of Operations'!H18/'為替換算(currency conversion)'!$B$3)</f>
        <v>1229.6352153831651</v>
      </c>
    </row>
    <row r="19" spans="2:8" s="33" customFormat="1" ht="18" customHeight="1">
      <c r="B19" s="230" t="s">
        <v>245</v>
      </c>
      <c r="C19" s="228" t="s">
        <v>1</v>
      </c>
      <c r="D19" s="187" t="s">
        <v>96</v>
      </c>
      <c r="E19" s="87">
        <f>IF('PL(Statements of Operations'!E19="-","-",'PL(Statements of Operations'!E19/'為替換算(currency conversion)'!$B$3)</f>
        <v>348.8830238476765</v>
      </c>
      <c r="F19" s="292">
        <f>IF('PL(Statements of Operations'!F19="-","-",'PL(Statements of Operations'!F19/'為替換算(currency conversion)'!$B$3)</f>
        <v>463.85144688472053</v>
      </c>
      <c r="G19" s="292">
        <f>IF('PL(Statements of Operations'!G19="-","-",'PL(Statements of Operations'!G19/'為替換算(currency conversion)'!$B$3)</f>
        <v>380.64850598548401</v>
      </c>
      <c r="H19" s="275">
        <f>IF('PL(Statements of Operations'!H19="-","-",'PL(Statements of Operations'!H19/'為替換算(currency conversion)'!$B$3)</f>
        <v>459.52493166179659</v>
      </c>
    </row>
    <row r="20" spans="2:8" s="33" customFormat="1" ht="18" customHeight="1">
      <c r="B20" s="227" t="s">
        <v>308</v>
      </c>
      <c r="C20" s="228" t="s">
        <v>1</v>
      </c>
      <c r="D20" s="187" t="s">
        <v>246</v>
      </c>
      <c r="E20" s="56">
        <f>IF('PL(Statements of Operations'!E20="-","-",'PL(Statements of Operations'!E20/'為替換算(currency conversion)'!$B$3)</f>
        <v>807.71986049580539</v>
      </c>
      <c r="F20" s="295">
        <f>IF('PL(Statements of Operations'!F20="-","-",'PL(Statements of Operations'!F20/'為替換算(currency conversion)'!$B$3)</f>
        <v>920.95390706004332</v>
      </c>
      <c r="G20" s="295">
        <f>IF('PL(Statements of Operations'!G20="-","-",'PL(Statements of Operations'!G20/'為替換算(currency conversion)'!$B$3)</f>
        <v>751.92760863417845</v>
      </c>
      <c r="H20" s="278">
        <f>IF('PL(Statements of Operations'!H20="-","-",'PL(Statements of Operations'!H20/'為替換算(currency conversion)'!$B$3)</f>
        <v>770.11028372136866</v>
      </c>
    </row>
    <row r="21" spans="2:8" s="33" customFormat="1" ht="18" customHeight="1">
      <c r="B21" s="229" t="s">
        <v>247</v>
      </c>
      <c r="C21" s="228" t="s">
        <v>1</v>
      </c>
      <c r="D21" s="187" t="s">
        <v>248</v>
      </c>
      <c r="E21" s="56">
        <f>IF('PL(Statements of Operations'!E21="-","-",'PL(Statements of Operations'!E21/'為替換算(currency conversion)'!$B$3)</f>
        <v>776.62362145348288</v>
      </c>
      <c r="F21" s="295">
        <f>IF('PL(Statements of Operations'!F21="-","-",'PL(Statements of Operations'!F21/'為替換算(currency conversion)'!$B$3)</f>
        <v>882.42058629465544</v>
      </c>
      <c r="G21" s="295">
        <f>IF('PL(Statements of Operations'!G21="-","-",'PL(Statements of Operations'!G21/'為替換算(currency conversion)'!$B$3)</f>
        <v>708.34197379583372</v>
      </c>
      <c r="H21" s="278">
        <f>IF('PL(Statements of Operations'!H21="-","-",'PL(Statements of Operations'!H21/'為替換算(currency conversion)'!$B$3)</f>
        <v>724.31897445565085</v>
      </c>
    </row>
    <row r="22" spans="2:8" s="33" customFormat="1" ht="18" customHeight="1" thickBot="1">
      <c r="B22" s="231" t="s">
        <v>249</v>
      </c>
      <c r="C22" s="232" t="s">
        <v>1</v>
      </c>
      <c r="D22" s="233" t="s">
        <v>250</v>
      </c>
      <c r="E22" s="234">
        <f>IF('PL(Statements of Operations'!E22="-","-",'PL(Statements of Operations'!E22/'為替換算(currency conversion)'!$B$3)</f>
        <v>31.096239042322555</v>
      </c>
      <c r="F22" s="308">
        <f>IF('PL(Statements of Operations'!F22="-","-",'PL(Statements of Operations'!F22/'為替換算(currency conversion)'!$B$3)</f>
        <v>38.533320765387877</v>
      </c>
      <c r="G22" s="308">
        <f>IF('PL(Statements of Operations'!G22="-","-",'PL(Statements of Operations'!G22/'為替換算(currency conversion)'!$B$3)</f>
        <v>43.585634838344802</v>
      </c>
      <c r="H22" s="357">
        <f>IF('PL(Statements of Operations'!H22="-","-",'PL(Statements of Operations'!H22/'為替換算(currency conversion)'!$B$3)</f>
        <v>45.781883306626447</v>
      </c>
    </row>
  </sheetData>
  <phoneticPr fontId="10"/>
  <printOptions horizontalCentered="1"/>
  <pageMargins left="0.39370078740157483" right="0.39370078740157483" top="0.39370078740157483" bottom="0.39370078740157483" header="0.19685039370078741" footer="0.19685039370078741"/>
  <pageSetup paperSize="9" scale="85" orientation="landscape" r:id="rId1"/>
  <headerFooter alignWithMargins="0">
    <oddFooter>&amp;LNTT DATA CORPORATION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view="pageBreakPreview" zoomScaleNormal="100" zoomScaleSheetLayoutView="100" workbookViewId="0">
      <selection activeCell="D26" sqref="D26"/>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10" width="11" style="1" customWidth="1"/>
    <col min="11" max="239" width="13" style="1"/>
    <col min="240" max="240" width="3.875" style="1" customWidth="1"/>
    <col min="241" max="241" width="3.5" style="1" customWidth="1"/>
    <col min="242" max="242" width="40.125" style="1" customWidth="1"/>
    <col min="243" max="243" width="1.625" style="1" customWidth="1"/>
    <col min="244" max="244" width="39.5" style="1" customWidth="1"/>
    <col min="245" max="245" width="0" style="1" hidden="1" customWidth="1"/>
    <col min="246" max="246" width="11.25" style="1" bestFit="1" customWidth="1"/>
    <col min="247" max="247" width="11.125" style="1" bestFit="1" customWidth="1"/>
    <col min="248" max="248" width="11" style="1" customWidth="1"/>
    <col min="249" max="251" width="11.25" style="1" bestFit="1" customWidth="1"/>
    <col min="252" max="257" width="11" style="1" customWidth="1"/>
    <col min="258" max="495" width="13" style="1"/>
    <col min="496" max="496" width="3.875" style="1" customWidth="1"/>
    <col min="497" max="497" width="3.5" style="1" customWidth="1"/>
    <col min="498" max="498" width="40.125" style="1" customWidth="1"/>
    <col min="499" max="499" width="1.625" style="1" customWidth="1"/>
    <col min="500" max="500" width="39.5" style="1" customWidth="1"/>
    <col min="501" max="501" width="0" style="1" hidden="1" customWidth="1"/>
    <col min="502" max="502" width="11.25" style="1" bestFit="1" customWidth="1"/>
    <col min="503" max="503" width="11.125" style="1" bestFit="1" customWidth="1"/>
    <col min="504" max="504" width="11" style="1" customWidth="1"/>
    <col min="505" max="507" width="11.25" style="1" bestFit="1" customWidth="1"/>
    <col min="508" max="513" width="11" style="1" customWidth="1"/>
    <col min="514" max="751" width="13" style="1"/>
    <col min="752" max="752" width="3.875" style="1" customWidth="1"/>
    <col min="753" max="753" width="3.5" style="1" customWidth="1"/>
    <col min="754" max="754" width="40.125" style="1" customWidth="1"/>
    <col min="755" max="755" width="1.625" style="1" customWidth="1"/>
    <col min="756" max="756" width="39.5" style="1" customWidth="1"/>
    <col min="757" max="757" width="0" style="1" hidden="1" customWidth="1"/>
    <col min="758" max="758" width="11.25" style="1" bestFit="1" customWidth="1"/>
    <col min="759" max="759" width="11.125" style="1" bestFit="1" customWidth="1"/>
    <col min="760" max="760" width="11" style="1" customWidth="1"/>
    <col min="761" max="763" width="11.25" style="1" bestFit="1" customWidth="1"/>
    <col min="764" max="769" width="11" style="1" customWidth="1"/>
    <col min="770" max="1007" width="13" style="1"/>
    <col min="1008" max="1008" width="3.875" style="1" customWidth="1"/>
    <col min="1009" max="1009" width="3.5" style="1" customWidth="1"/>
    <col min="1010" max="1010" width="40.125" style="1" customWidth="1"/>
    <col min="1011" max="1011" width="1.625" style="1" customWidth="1"/>
    <col min="1012" max="1012" width="39.5" style="1" customWidth="1"/>
    <col min="1013" max="1013" width="0" style="1" hidden="1" customWidth="1"/>
    <col min="1014" max="1014" width="11.25" style="1" bestFit="1" customWidth="1"/>
    <col min="1015" max="1015" width="11.125" style="1" bestFit="1" customWidth="1"/>
    <col min="1016" max="1016" width="11" style="1" customWidth="1"/>
    <col min="1017" max="1019" width="11.25" style="1" bestFit="1" customWidth="1"/>
    <col min="1020" max="1025" width="11" style="1" customWidth="1"/>
    <col min="1026" max="1263" width="13" style="1"/>
    <col min="1264" max="1264" width="3.875" style="1" customWidth="1"/>
    <col min="1265" max="1265" width="3.5" style="1" customWidth="1"/>
    <col min="1266" max="1266" width="40.125" style="1" customWidth="1"/>
    <col min="1267" max="1267" width="1.625" style="1" customWidth="1"/>
    <col min="1268" max="1268" width="39.5" style="1" customWidth="1"/>
    <col min="1269" max="1269" width="0" style="1" hidden="1" customWidth="1"/>
    <col min="1270" max="1270" width="11.25" style="1" bestFit="1" customWidth="1"/>
    <col min="1271" max="1271" width="11.125" style="1" bestFit="1" customWidth="1"/>
    <col min="1272" max="1272" width="11" style="1" customWidth="1"/>
    <col min="1273" max="1275" width="11.25" style="1" bestFit="1" customWidth="1"/>
    <col min="1276" max="1281" width="11" style="1" customWidth="1"/>
    <col min="1282" max="1519" width="13" style="1"/>
    <col min="1520" max="1520" width="3.875" style="1" customWidth="1"/>
    <col min="1521" max="1521" width="3.5" style="1" customWidth="1"/>
    <col min="1522" max="1522" width="40.125" style="1" customWidth="1"/>
    <col min="1523" max="1523" width="1.625" style="1" customWidth="1"/>
    <col min="1524" max="1524" width="39.5" style="1" customWidth="1"/>
    <col min="1525" max="1525" width="0" style="1" hidden="1" customWidth="1"/>
    <col min="1526" max="1526" width="11.25" style="1" bestFit="1" customWidth="1"/>
    <col min="1527" max="1527" width="11.125" style="1" bestFit="1" customWidth="1"/>
    <col min="1528" max="1528" width="11" style="1" customWidth="1"/>
    <col min="1529" max="1531" width="11.25" style="1" bestFit="1" customWidth="1"/>
    <col min="1532" max="1537" width="11" style="1" customWidth="1"/>
    <col min="1538" max="1775" width="13" style="1"/>
    <col min="1776" max="1776" width="3.875" style="1" customWidth="1"/>
    <col min="1777" max="1777" width="3.5" style="1" customWidth="1"/>
    <col min="1778" max="1778" width="40.125" style="1" customWidth="1"/>
    <col min="1779" max="1779" width="1.625" style="1" customWidth="1"/>
    <col min="1780" max="1780" width="39.5" style="1" customWidth="1"/>
    <col min="1781" max="1781" width="0" style="1" hidden="1" customWidth="1"/>
    <col min="1782" max="1782" width="11.25" style="1" bestFit="1" customWidth="1"/>
    <col min="1783" max="1783" width="11.125" style="1" bestFit="1" customWidth="1"/>
    <col min="1784" max="1784" width="11" style="1" customWidth="1"/>
    <col min="1785" max="1787" width="11.25" style="1" bestFit="1" customWidth="1"/>
    <col min="1788" max="1793" width="11" style="1" customWidth="1"/>
    <col min="1794" max="2031" width="13" style="1"/>
    <col min="2032" max="2032" width="3.875" style="1" customWidth="1"/>
    <col min="2033" max="2033" width="3.5" style="1" customWidth="1"/>
    <col min="2034" max="2034" width="40.125" style="1" customWidth="1"/>
    <col min="2035" max="2035" width="1.625" style="1" customWidth="1"/>
    <col min="2036" max="2036" width="39.5" style="1" customWidth="1"/>
    <col min="2037" max="2037" width="0" style="1" hidden="1" customWidth="1"/>
    <col min="2038" max="2038" width="11.25" style="1" bestFit="1" customWidth="1"/>
    <col min="2039" max="2039" width="11.125" style="1" bestFit="1" customWidth="1"/>
    <col min="2040" max="2040" width="11" style="1" customWidth="1"/>
    <col min="2041" max="2043" width="11.25" style="1" bestFit="1" customWidth="1"/>
    <col min="2044" max="2049" width="11" style="1" customWidth="1"/>
    <col min="2050" max="2287" width="13" style="1"/>
    <col min="2288" max="2288" width="3.875" style="1" customWidth="1"/>
    <col min="2289" max="2289" width="3.5" style="1" customWidth="1"/>
    <col min="2290" max="2290" width="40.125" style="1" customWidth="1"/>
    <col min="2291" max="2291" width="1.625" style="1" customWidth="1"/>
    <col min="2292" max="2292" width="39.5" style="1" customWidth="1"/>
    <col min="2293" max="2293" width="0" style="1" hidden="1" customWidth="1"/>
    <col min="2294" max="2294" width="11.25" style="1" bestFit="1" customWidth="1"/>
    <col min="2295" max="2295" width="11.125" style="1" bestFit="1" customWidth="1"/>
    <col min="2296" max="2296" width="11" style="1" customWidth="1"/>
    <col min="2297" max="2299" width="11.25" style="1" bestFit="1" customWidth="1"/>
    <col min="2300" max="2305" width="11" style="1" customWidth="1"/>
    <col min="2306" max="2543" width="13" style="1"/>
    <col min="2544" max="2544" width="3.875" style="1" customWidth="1"/>
    <col min="2545" max="2545" width="3.5" style="1" customWidth="1"/>
    <col min="2546" max="2546" width="40.125" style="1" customWidth="1"/>
    <col min="2547" max="2547" width="1.625" style="1" customWidth="1"/>
    <col min="2548" max="2548" width="39.5" style="1" customWidth="1"/>
    <col min="2549" max="2549" width="0" style="1" hidden="1" customWidth="1"/>
    <col min="2550" max="2550" width="11.25" style="1" bestFit="1" customWidth="1"/>
    <col min="2551" max="2551" width="11.125" style="1" bestFit="1" customWidth="1"/>
    <col min="2552" max="2552" width="11" style="1" customWidth="1"/>
    <col min="2553" max="2555" width="11.25" style="1" bestFit="1" customWidth="1"/>
    <col min="2556" max="2561" width="11" style="1" customWidth="1"/>
    <col min="2562" max="2799" width="13" style="1"/>
    <col min="2800" max="2800" width="3.875" style="1" customWidth="1"/>
    <col min="2801" max="2801" width="3.5" style="1" customWidth="1"/>
    <col min="2802" max="2802" width="40.125" style="1" customWidth="1"/>
    <col min="2803" max="2803" width="1.625" style="1" customWidth="1"/>
    <col min="2804" max="2804" width="39.5" style="1" customWidth="1"/>
    <col min="2805" max="2805" width="0" style="1" hidden="1" customWidth="1"/>
    <col min="2806" max="2806" width="11.25" style="1" bestFit="1" customWidth="1"/>
    <col min="2807" max="2807" width="11.125" style="1" bestFit="1" customWidth="1"/>
    <col min="2808" max="2808" width="11" style="1" customWidth="1"/>
    <col min="2809" max="2811" width="11.25" style="1" bestFit="1" customWidth="1"/>
    <col min="2812" max="2817" width="11" style="1" customWidth="1"/>
    <col min="2818" max="3055" width="13" style="1"/>
    <col min="3056" max="3056" width="3.875" style="1" customWidth="1"/>
    <col min="3057" max="3057" width="3.5" style="1" customWidth="1"/>
    <col min="3058" max="3058" width="40.125" style="1" customWidth="1"/>
    <col min="3059" max="3059" width="1.625" style="1" customWidth="1"/>
    <col min="3060" max="3060" width="39.5" style="1" customWidth="1"/>
    <col min="3061" max="3061" width="0" style="1" hidden="1" customWidth="1"/>
    <col min="3062" max="3062" width="11.25" style="1" bestFit="1" customWidth="1"/>
    <col min="3063" max="3063" width="11.125" style="1" bestFit="1" customWidth="1"/>
    <col min="3064" max="3064" width="11" style="1" customWidth="1"/>
    <col min="3065" max="3067" width="11.25" style="1" bestFit="1" customWidth="1"/>
    <col min="3068" max="3073" width="11" style="1" customWidth="1"/>
    <col min="3074" max="3311" width="13" style="1"/>
    <col min="3312" max="3312" width="3.875" style="1" customWidth="1"/>
    <col min="3313" max="3313" width="3.5" style="1" customWidth="1"/>
    <col min="3314" max="3314" width="40.125" style="1" customWidth="1"/>
    <col min="3315" max="3315" width="1.625" style="1" customWidth="1"/>
    <col min="3316" max="3316" width="39.5" style="1" customWidth="1"/>
    <col min="3317" max="3317" width="0" style="1" hidden="1" customWidth="1"/>
    <col min="3318" max="3318" width="11.25" style="1" bestFit="1" customWidth="1"/>
    <col min="3319" max="3319" width="11.125" style="1" bestFit="1" customWidth="1"/>
    <col min="3320" max="3320" width="11" style="1" customWidth="1"/>
    <col min="3321" max="3323" width="11.25" style="1" bestFit="1" customWidth="1"/>
    <col min="3324" max="3329" width="11" style="1" customWidth="1"/>
    <col min="3330" max="3567" width="13" style="1"/>
    <col min="3568" max="3568" width="3.875" style="1" customWidth="1"/>
    <col min="3569" max="3569" width="3.5" style="1" customWidth="1"/>
    <col min="3570" max="3570" width="40.125" style="1" customWidth="1"/>
    <col min="3571" max="3571" width="1.625" style="1" customWidth="1"/>
    <col min="3572" max="3572" width="39.5" style="1" customWidth="1"/>
    <col min="3573" max="3573" width="0" style="1" hidden="1" customWidth="1"/>
    <col min="3574" max="3574" width="11.25" style="1" bestFit="1" customWidth="1"/>
    <col min="3575" max="3575" width="11.125" style="1" bestFit="1" customWidth="1"/>
    <col min="3576" max="3576" width="11" style="1" customWidth="1"/>
    <col min="3577" max="3579" width="11.25" style="1" bestFit="1" customWidth="1"/>
    <col min="3580" max="3585" width="11" style="1" customWidth="1"/>
    <col min="3586" max="3823" width="13" style="1"/>
    <col min="3824" max="3824" width="3.875" style="1" customWidth="1"/>
    <col min="3825" max="3825" width="3.5" style="1" customWidth="1"/>
    <col min="3826" max="3826" width="40.125" style="1" customWidth="1"/>
    <col min="3827" max="3827" width="1.625" style="1" customWidth="1"/>
    <col min="3828" max="3828" width="39.5" style="1" customWidth="1"/>
    <col min="3829" max="3829" width="0" style="1" hidden="1" customWidth="1"/>
    <col min="3830" max="3830" width="11.25" style="1" bestFit="1" customWidth="1"/>
    <col min="3831" max="3831" width="11.125" style="1" bestFit="1" customWidth="1"/>
    <col min="3832" max="3832" width="11" style="1" customWidth="1"/>
    <col min="3833" max="3835" width="11.25" style="1" bestFit="1" customWidth="1"/>
    <col min="3836" max="3841" width="11" style="1" customWidth="1"/>
    <col min="3842" max="4079" width="13" style="1"/>
    <col min="4080" max="4080" width="3.875" style="1" customWidth="1"/>
    <col min="4081" max="4081" width="3.5" style="1" customWidth="1"/>
    <col min="4082" max="4082" width="40.125" style="1" customWidth="1"/>
    <col min="4083" max="4083" width="1.625" style="1" customWidth="1"/>
    <col min="4084" max="4084" width="39.5" style="1" customWidth="1"/>
    <col min="4085" max="4085" width="0" style="1" hidden="1" customWidth="1"/>
    <col min="4086" max="4086" width="11.25" style="1" bestFit="1" customWidth="1"/>
    <col min="4087" max="4087" width="11.125" style="1" bestFit="1" customWidth="1"/>
    <col min="4088" max="4088" width="11" style="1" customWidth="1"/>
    <col min="4089" max="4091" width="11.25" style="1" bestFit="1" customWidth="1"/>
    <col min="4092" max="4097" width="11" style="1" customWidth="1"/>
    <col min="4098" max="4335" width="13" style="1"/>
    <col min="4336" max="4336" width="3.875" style="1" customWidth="1"/>
    <col min="4337" max="4337" width="3.5" style="1" customWidth="1"/>
    <col min="4338" max="4338" width="40.125" style="1" customWidth="1"/>
    <col min="4339" max="4339" width="1.625" style="1" customWidth="1"/>
    <col min="4340" max="4340" width="39.5" style="1" customWidth="1"/>
    <col min="4341" max="4341" width="0" style="1" hidden="1" customWidth="1"/>
    <col min="4342" max="4342" width="11.25" style="1" bestFit="1" customWidth="1"/>
    <col min="4343" max="4343" width="11.125" style="1" bestFit="1" customWidth="1"/>
    <col min="4344" max="4344" width="11" style="1" customWidth="1"/>
    <col min="4345" max="4347" width="11.25" style="1" bestFit="1" customWidth="1"/>
    <col min="4348" max="4353" width="11" style="1" customWidth="1"/>
    <col min="4354" max="4591" width="13" style="1"/>
    <col min="4592" max="4592" width="3.875" style="1" customWidth="1"/>
    <col min="4593" max="4593" width="3.5" style="1" customWidth="1"/>
    <col min="4594" max="4594" width="40.125" style="1" customWidth="1"/>
    <col min="4595" max="4595" width="1.625" style="1" customWidth="1"/>
    <col min="4596" max="4596" width="39.5" style="1" customWidth="1"/>
    <col min="4597" max="4597" width="0" style="1" hidden="1" customWidth="1"/>
    <col min="4598" max="4598" width="11.25" style="1" bestFit="1" customWidth="1"/>
    <col min="4599" max="4599" width="11.125" style="1" bestFit="1" customWidth="1"/>
    <col min="4600" max="4600" width="11" style="1" customWidth="1"/>
    <col min="4601" max="4603" width="11.25" style="1" bestFit="1" customWidth="1"/>
    <col min="4604" max="4609" width="11" style="1" customWidth="1"/>
    <col min="4610" max="4847" width="13" style="1"/>
    <col min="4848" max="4848" width="3.875" style="1" customWidth="1"/>
    <col min="4849" max="4849" width="3.5" style="1" customWidth="1"/>
    <col min="4850" max="4850" width="40.125" style="1" customWidth="1"/>
    <col min="4851" max="4851" width="1.625" style="1" customWidth="1"/>
    <col min="4852" max="4852" width="39.5" style="1" customWidth="1"/>
    <col min="4853" max="4853" width="0" style="1" hidden="1" customWidth="1"/>
    <col min="4854" max="4854" width="11.25" style="1" bestFit="1" customWidth="1"/>
    <col min="4855" max="4855" width="11.125" style="1" bestFit="1" customWidth="1"/>
    <col min="4856" max="4856" width="11" style="1" customWidth="1"/>
    <col min="4857" max="4859" width="11.25" style="1" bestFit="1" customWidth="1"/>
    <col min="4860" max="4865" width="11" style="1" customWidth="1"/>
    <col min="4866" max="5103" width="13" style="1"/>
    <col min="5104" max="5104" width="3.875" style="1" customWidth="1"/>
    <col min="5105" max="5105" width="3.5" style="1" customWidth="1"/>
    <col min="5106" max="5106" width="40.125" style="1" customWidth="1"/>
    <col min="5107" max="5107" width="1.625" style="1" customWidth="1"/>
    <col min="5108" max="5108" width="39.5" style="1" customWidth="1"/>
    <col min="5109" max="5109" width="0" style="1" hidden="1" customWidth="1"/>
    <col min="5110" max="5110" width="11.25" style="1" bestFit="1" customWidth="1"/>
    <col min="5111" max="5111" width="11.125" style="1" bestFit="1" customWidth="1"/>
    <col min="5112" max="5112" width="11" style="1" customWidth="1"/>
    <col min="5113" max="5115" width="11.25" style="1" bestFit="1" customWidth="1"/>
    <col min="5116" max="5121" width="11" style="1" customWidth="1"/>
    <col min="5122" max="5359" width="13" style="1"/>
    <col min="5360" max="5360" width="3.875" style="1" customWidth="1"/>
    <col min="5361" max="5361" width="3.5" style="1" customWidth="1"/>
    <col min="5362" max="5362" width="40.125" style="1" customWidth="1"/>
    <col min="5363" max="5363" width="1.625" style="1" customWidth="1"/>
    <col min="5364" max="5364" width="39.5" style="1" customWidth="1"/>
    <col min="5365" max="5365" width="0" style="1" hidden="1" customWidth="1"/>
    <col min="5366" max="5366" width="11.25" style="1" bestFit="1" customWidth="1"/>
    <col min="5367" max="5367" width="11.125" style="1" bestFit="1" customWidth="1"/>
    <col min="5368" max="5368" width="11" style="1" customWidth="1"/>
    <col min="5369" max="5371" width="11.25" style="1" bestFit="1" customWidth="1"/>
    <col min="5372" max="5377" width="11" style="1" customWidth="1"/>
    <col min="5378" max="5615" width="13" style="1"/>
    <col min="5616" max="5616" width="3.875" style="1" customWidth="1"/>
    <col min="5617" max="5617" width="3.5" style="1" customWidth="1"/>
    <col min="5618" max="5618" width="40.125" style="1" customWidth="1"/>
    <col min="5619" max="5619" width="1.625" style="1" customWidth="1"/>
    <col min="5620" max="5620" width="39.5" style="1" customWidth="1"/>
    <col min="5621" max="5621" width="0" style="1" hidden="1" customWidth="1"/>
    <col min="5622" max="5622" width="11.25" style="1" bestFit="1" customWidth="1"/>
    <col min="5623" max="5623" width="11.125" style="1" bestFit="1" customWidth="1"/>
    <col min="5624" max="5624" width="11" style="1" customWidth="1"/>
    <col min="5625" max="5627" width="11.25" style="1" bestFit="1" customWidth="1"/>
    <col min="5628" max="5633" width="11" style="1" customWidth="1"/>
    <col min="5634" max="5871" width="13" style="1"/>
    <col min="5872" max="5872" width="3.875" style="1" customWidth="1"/>
    <col min="5873" max="5873" width="3.5" style="1" customWidth="1"/>
    <col min="5874" max="5874" width="40.125" style="1" customWidth="1"/>
    <col min="5875" max="5875" width="1.625" style="1" customWidth="1"/>
    <col min="5876" max="5876" width="39.5" style="1" customWidth="1"/>
    <col min="5877" max="5877" width="0" style="1" hidden="1" customWidth="1"/>
    <col min="5878" max="5878" width="11.25" style="1" bestFit="1" customWidth="1"/>
    <col min="5879" max="5879" width="11.125" style="1" bestFit="1" customWidth="1"/>
    <col min="5880" max="5880" width="11" style="1" customWidth="1"/>
    <col min="5881" max="5883" width="11.25" style="1" bestFit="1" customWidth="1"/>
    <col min="5884" max="5889" width="11" style="1" customWidth="1"/>
    <col min="5890" max="6127" width="13" style="1"/>
    <col min="6128" max="6128" width="3.875" style="1" customWidth="1"/>
    <col min="6129" max="6129" width="3.5" style="1" customWidth="1"/>
    <col min="6130" max="6130" width="40.125" style="1" customWidth="1"/>
    <col min="6131" max="6131" width="1.625" style="1" customWidth="1"/>
    <col min="6132" max="6132" width="39.5" style="1" customWidth="1"/>
    <col min="6133" max="6133" width="0" style="1" hidden="1" customWidth="1"/>
    <col min="6134" max="6134" width="11.25" style="1" bestFit="1" customWidth="1"/>
    <col min="6135" max="6135" width="11.125" style="1" bestFit="1" customWidth="1"/>
    <col min="6136" max="6136" width="11" style="1" customWidth="1"/>
    <col min="6137" max="6139" width="11.25" style="1" bestFit="1" customWidth="1"/>
    <col min="6140" max="6145" width="11" style="1" customWidth="1"/>
    <col min="6146" max="6383" width="13" style="1"/>
    <col min="6384" max="6384" width="3.875" style="1" customWidth="1"/>
    <col min="6385" max="6385" width="3.5" style="1" customWidth="1"/>
    <col min="6386" max="6386" width="40.125" style="1" customWidth="1"/>
    <col min="6387" max="6387" width="1.625" style="1" customWidth="1"/>
    <col min="6388" max="6388" width="39.5" style="1" customWidth="1"/>
    <col min="6389" max="6389" width="0" style="1" hidden="1" customWidth="1"/>
    <col min="6390" max="6390" width="11.25" style="1" bestFit="1" customWidth="1"/>
    <col min="6391" max="6391" width="11.125" style="1" bestFit="1" customWidth="1"/>
    <col min="6392" max="6392" width="11" style="1" customWidth="1"/>
    <col min="6393" max="6395" width="11.25" style="1" bestFit="1" customWidth="1"/>
    <col min="6396" max="6401" width="11" style="1" customWidth="1"/>
    <col min="6402" max="6639" width="13" style="1"/>
    <col min="6640" max="6640" width="3.875" style="1" customWidth="1"/>
    <col min="6641" max="6641" width="3.5" style="1" customWidth="1"/>
    <col min="6642" max="6642" width="40.125" style="1" customWidth="1"/>
    <col min="6643" max="6643" width="1.625" style="1" customWidth="1"/>
    <col min="6644" max="6644" width="39.5" style="1" customWidth="1"/>
    <col min="6645" max="6645" width="0" style="1" hidden="1" customWidth="1"/>
    <col min="6646" max="6646" width="11.25" style="1" bestFit="1" customWidth="1"/>
    <col min="6647" max="6647" width="11.125" style="1" bestFit="1" customWidth="1"/>
    <col min="6648" max="6648" width="11" style="1" customWidth="1"/>
    <col min="6649" max="6651" width="11.25" style="1" bestFit="1" customWidth="1"/>
    <col min="6652" max="6657" width="11" style="1" customWidth="1"/>
    <col min="6658" max="6895" width="13" style="1"/>
    <col min="6896" max="6896" width="3.875" style="1" customWidth="1"/>
    <col min="6897" max="6897" width="3.5" style="1" customWidth="1"/>
    <col min="6898" max="6898" width="40.125" style="1" customWidth="1"/>
    <col min="6899" max="6899" width="1.625" style="1" customWidth="1"/>
    <col min="6900" max="6900" width="39.5" style="1" customWidth="1"/>
    <col min="6901" max="6901" width="0" style="1" hidden="1" customWidth="1"/>
    <col min="6902" max="6902" width="11.25" style="1" bestFit="1" customWidth="1"/>
    <col min="6903" max="6903" width="11.125" style="1" bestFit="1" customWidth="1"/>
    <col min="6904" max="6904" width="11" style="1" customWidth="1"/>
    <col min="6905" max="6907" width="11.25" style="1" bestFit="1" customWidth="1"/>
    <col min="6908" max="6913" width="11" style="1" customWidth="1"/>
    <col min="6914" max="7151" width="13" style="1"/>
    <col min="7152" max="7152" width="3.875" style="1" customWidth="1"/>
    <col min="7153" max="7153" width="3.5" style="1" customWidth="1"/>
    <col min="7154" max="7154" width="40.125" style="1" customWidth="1"/>
    <col min="7155" max="7155" width="1.625" style="1" customWidth="1"/>
    <col min="7156" max="7156" width="39.5" style="1" customWidth="1"/>
    <col min="7157" max="7157" width="0" style="1" hidden="1" customWidth="1"/>
    <col min="7158" max="7158" width="11.25" style="1" bestFit="1" customWidth="1"/>
    <col min="7159" max="7159" width="11.125" style="1" bestFit="1" customWidth="1"/>
    <col min="7160" max="7160" width="11" style="1" customWidth="1"/>
    <col min="7161" max="7163" width="11.25" style="1" bestFit="1" customWidth="1"/>
    <col min="7164" max="7169" width="11" style="1" customWidth="1"/>
    <col min="7170" max="7407" width="13" style="1"/>
    <col min="7408" max="7408" width="3.875" style="1" customWidth="1"/>
    <col min="7409" max="7409" width="3.5" style="1" customWidth="1"/>
    <col min="7410" max="7410" width="40.125" style="1" customWidth="1"/>
    <col min="7411" max="7411" width="1.625" style="1" customWidth="1"/>
    <col min="7412" max="7412" width="39.5" style="1" customWidth="1"/>
    <col min="7413" max="7413" width="0" style="1" hidden="1" customWidth="1"/>
    <col min="7414" max="7414" width="11.25" style="1" bestFit="1" customWidth="1"/>
    <col min="7415" max="7415" width="11.125" style="1" bestFit="1" customWidth="1"/>
    <col min="7416" max="7416" width="11" style="1" customWidth="1"/>
    <col min="7417" max="7419" width="11.25" style="1" bestFit="1" customWidth="1"/>
    <col min="7420" max="7425" width="11" style="1" customWidth="1"/>
    <col min="7426" max="7663" width="13" style="1"/>
    <col min="7664" max="7664" width="3.875" style="1" customWidth="1"/>
    <col min="7665" max="7665" width="3.5" style="1" customWidth="1"/>
    <col min="7666" max="7666" width="40.125" style="1" customWidth="1"/>
    <col min="7667" max="7667" width="1.625" style="1" customWidth="1"/>
    <col min="7668" max="7668" width="39.5" style="1" customWidth="1"/>
    <col min="7669" max="7669" width="0" style="1" hidden="1" customWidth="1"/>
    <col min="7670" max="7670" width="11.25" style="1" bestFit="1" customWidth="1"/>
    <col min="7671" max="7671" width="11.125" style="1" bestFit="1" customWidth="1"/>
    <col min="7672" max="7672" width="11" style="1" customWidth="1"/>
    <col min="7673" max="7675" width="11.25" style="1" bestFit="1" customWidth="1"/>
    <col min="7676" max="7681" width="11" style="1" customWidth="1"/>
    <col min="7682" max="7919" width="13" style="1"/>
    <col min="7920" max="7920" width="3.875" style="1" customWidth="1"/>
    <col min="7921" max="7921" width="3.5" style="1" customWidth="1"/>
    <col min="7922" max="7922" width="40.125" style="1" customWidth="1"/>
    <col min="7923" max="7923" width="1.625" style="1" customWidth="1"/>
    <col min="7924" max="7924" width="39.5" style="1" customWidth="1"/>
    <col min="7925" max="7925" width="0" style="1" hidden="1" customWidth="1"/>
    <col min="7926" max="7926" width="11.25" style="1" bestFit="1" customWidth="1"/>
    <col min="7927" max="7927" width="11.125" style="1" bestFit="1" customWidth="1"/>
    <col min="7928" max="7928" width="11" style="1" customWidth="1"/>
    <col min="7929" max="7931" width="11.25" style="1" bestFit="1" customWidth="1"/>
    <col min="7932" max="7937" width="11" style="1" customWidth="1"/>
    <col min="7938" max="8175" width="13" style="1"/>
    <col min="8176" max="8176" width="3.875" style="1" customWidth="1"/>
    <col min="8177" max="8177" width="3.5" style="1" customWidth="1"/>
    <col min="8178" max="8178" width="40.125" style="1" customWidth="1"/>
    <col min="8179" max="8179" width="1.625" style="1" customWidth="1"/>
    <col min="8180" max="8180" width="39.5" style="1" customWidth="1"/>
    <col min="8181" max="8181" width="0" style="1" hidden="1" customWidth="1"/>
    <col min="8182" max="8182" width="11.25" style="1" bestFit="1" customWidth="1"/>
    <col min="8183" max="8183" width="11.125" style="1" bestFit="1" customWidth="1"/>
    <col min="8184" max="8184" width="11" style="1" customWidth="1"/>
    <col min="8185" max="8187" width="11.25" style="1" bestFit="1" customWidth="1"/>
    <col min="8188" max="8193" width="11" style="1" customWidth="1"/>
    <col min="8194" max="8431" width="13" style="1"/>
    <col min="8432" max="8432" width="3.875" style="1" customWidth="1"/>
    <col min="8433" max="8433" width="3.5" style="1" customWidth="1"/>
    <col min="8434" max="8434" width="40.125" style="1" customWidth="1"/>
    <col min="8435" max="8435" width="1.625" style="1" customWidth="1"/>
    <col min="8436" max="8436" width="39.5" style="1" customWidth="1"/>
    <col min="8437" max="8437" width="0" style="1" hidden="1" customWidth="1"/>
    <col min="8438" max="8438" width="11.25" style="1" bestFit="1" customWidth="1"/>
    <col min="8439" max="8439" width="11.125" style="1" bestFit="1" customWidth="1"/>
    <col min="8440" max="8440" width="11" style="1" customWidth="1"/>
    <col min="8441" max="8443" width="11.25" style="1" bestFit="1" customWidth="1"/>
    <col min="8444" max="8449" width="11" style="1" customWidth="1"/>
    <col min="8450" max="8687" width="13" style="1"/>
    <col min="8688" max="8688" width="3.875" style="1" customWidth="1"/>
    <col min="8689" max="8689" width="3.5" style="1" customWidth="1"/>
    <col min="8690" max="8690" width="40.125" style="1" customWidth="1"/>
    <col min="8691" max="8691" width="1.625" style="1" customWidth="1"/>
    <col min="8692" max="8692" width="39.5" style="1" customWidth="1"/>
    <col min="8693" max="8693" width="0" style="1" hidden="1" customWidth="1"/>
    <col min="8694" max="8694" width="11.25" style="1" bestFit="1" customWidth="1"/>
    <col min="8695" max="8695" width="11.125" style="1" bestFit="1" customWidth="1"/>
    <col min="8696" max="8696" width="11" style="1" customWidth="1"/>
    <col min="8697" max="8699" width="11.25" style="1" bestFit="1" customWidth="1"/>
    <col min="8700" max="8705" width="11" style="1" customWidth="1"/>
    <col min="8706" max="8943" width="13" style="1"/>
    <col min="8944" max="8944" width="3.875" style="1" customWidth="1"/>
    <col min="8945" max="8945" width="3.5" style="1" customWidth="1"/>
    <col min="8946" max="8946" width="40.125" style="1" customWidth="1"/>
    <col min="8947" max="8947" width="1.625" style="1" customWidth="1"/>
    <col min="8948" max="8948" width="39.5" style="1" customWidth="1"/>
    <col min="8949" max="8949" width="0" style="1" hidden="1" customWidth="1"/>
    <col min="8950" max="8950" width="11.25" style="1" bestFit="1" customWidth="1"/>
    <col min="8951" max="8951" width="11.125" style="1" bestFit="1" customWidth="1"/>
    <col min="8952" max="8952" width="11" style="1" customWidth="1"/>
    <col min="8953" max="8955" width="11.25" style="1" bestFit="1" customWidth="1"/>
    <col min="8956" max="8961" width="11" style="1" customWidth="1"/>
    <col min="8962" max="9199" width="13" style="1"/>
    <col min="9200" max="9200" width="3.875" style="1" customWidth="1"/>
    <col min="9201" max="9201" width="3.5" style="1" customWidth="1"/>
    <col min="9202" max="9202" width="40.125" style="1" customWidth="1"/>
    <col min="9203" max="9203" width="1.625" style="1" customWidth="1"/>
    <col min="9204" max="9204" width="39.5" style="1" customWidth="1"/>
    <col min="9205" max="9205" width="0" style="1" hidden="1" customWidth="1"/>
    <col min="9206" max="9206" width="11.25" style="1" bestFit="1" customWidth="1"/>
    <col min="9207" max="9207" width="11.125" style="1" bestFit="1" customWidth="1"/>
    <col min="9208" max="9208" width="11" style="1" customWidth="1"/>
    <col min="9209" max="9211" width="11.25" style="1" bestFit="1" customWidth="1"/>
    <col min="9212" max="9217" width="11" style="1" customWidth="1"/>
    <col min="9218" max="9455" width="13" style="1"/>
    <col min="9456" max="9456" width="3.875" style="1" customWidth="1"/>
    <col min="9457" max="9457" width="3.5" style="1" customWidth="1"/>
    <col min="9458" max="9458" width="40.125" style="1" customWidth="1"/>
    <col min="9459" max="9459" width="1.625" style="1" customWidth="1"/>
    <col min="9460" max="9460" width="39.5" style="1" customWidth="1"/>
    <col min="9461" max="9461" width="0" style="1" hidden="1" customWidth="1"/>
    <col min="9462" max="9462" width="11.25" style="1" bestFit="1" customWidth="1"/>
    <col min="9463" max="9463" width="11.125" style="1" bestFit="1" customWidth="1"/>
    <col min="9464" max="9464" width="11" style="1" customWidth="1"/>
    <col min="9465" max="9467" width="11.25" style="1" bestFit="1" customWidth="1"/>
    <col min="9468" max="9473" width="11" style="1" customWidth="1"/>
    <col min="9474" max="9711" width="13" style="1"/>
    <col min="9712" max="9712" width="3.875" style="1" customWidth="1"/>
    <col min="9713" max="9713" width="3.5" style="1" customWidth="1"/>
    <col min="9714" max="9714" width="40.125" style="1" customWidth="1"/>
    <col min="9715" max="9715" width="1.625" style="1" customWidth="1"/>
    <col min="9716" max="9716" width="39.5" style="1" customWidth="1"/>
    <col min="9717" max="9717" width="0" style="1" hidden="1" customWidth="1"/>
    <col min="9718" max="9718" width="11.25" style="1" bestFit="1" customWidth="1"/>
    <col min="9719" max="9719" width="11.125" style="1" bestFit="1" customWidth="1"/>
    <col min="9720" max="9720" width="11" style="1" customWidth="1"/>
    <col min="9721" max="9723" width="11.25" style="1" bestFit="1" customWidth="1"/>
    <col min="9724" max="9729" width="11" style="1" customWidth="1"/>
    <col min="9730" max="9967" width="13" style="1"/>
    <col min="9968" max="9968" width="3.875" style="1" customWidth="1"/>
    <col min="9969" max="9969" width="3.5" style="1" customWidth="1"/>
    <col min="9970" max="9970" width="40.125" style="1" customWidth="1"/>
    <col min="9971" max="9971" width="1.625" style="1" customWidth="1"/>
    <col min="9972" max="9972" width="39.5" style="1" customWidth="1"/>
    <col min="9973" max="9973" width="0" style="1" hidden="1" customWidth="1"/>
    <col min="9974" max="9974" width="11.25" style="1" bestFit="1" customWidth="1"/>
    <col min="9975" max="9975" width="11.125" style="1" bestFit="1" customWidth="1"/>
    <col min="9976" max="9976" width="11" style="1" customWidth="1"/>
    <col min="9977" max="9979" width="11.25" style="1" bestFit="1" customWidth="1"/>
    <col min="9980" max="9985" width="11" style="1" customWidth="1"/>
    <col min="9986" max="10223" width="13" style="1"/>
    <col min="10224" max="10224" width="3.875" style="1" customWidth="1"/>
    <col min="10225" max="10225" width="3.5" style="1" customWidth="1"/>
    <col min="10226" max="10226" width="40.125" style="1" customWidth="1"/>
    <col min="10227" max="10227" width="1.625" style="1" customWidth="1"/>
    <col min="10228" max="10228" width="39.5" style="1" customWidth="1"/>
    <col min="10229" max="10229" width="0" style="1" hidden="1" customWidth="1"/>
    <col min="10230" max="10230" width="11.25" style="1" bestFit="1" customWidth="1"/>
    <col min="10231" max="10231" width="11.125" style="1" bestFit="1" customWidth="1"/>
    <col min="10232" max="10232" width="11" style="1" customWidth="1"/>
    <col min="10233" max="10235" width="11.25" style="1" bestFit="1" customWidth="1"/>
    <col min="10236" max="10241" width="11" style="1" customWidth="1"/>
    <col min="10242" max="10479" width="13" style="1"/>
    <col min="10480" max="10480" width="3.875" style="1" customWidth="1"/>
    <col min="10481" max="10481" width="3.5" style="1" customWidth="1"/>
    <col min="10482" max="10482" width="40.125" style="1" customWidth="1"/>
    <col min="10483" max="10483" width="1.625" style="1" customWidth="1"/>
    <col min="10484" max="10484" width="39.5" style="1" customWidth="1"/>
    <col min="10485" max="10485" width="0" style="1" hidden="1" customWidth="1"/>
    <col min="10486" max="10486" width="11.25" style="1" bestFit="1" customWidth="1"/>
    <col min="10487" max="10487" width="11.125" style="1" bestFit="1" customWidth="1"/>
    <col min="10488" max="10488" width="11" style="1" customWidth="1"/>
    <col min="10489" max="10491" width="11.25" style="1" bestFit="1" customWidth="1"/>
    <col min="10492" max="10497" width="11" style="1" customWidth="1"/>
    <col min="10498" max="10735" width="13" style="1"/>
    <col min="10736" max="10736" width="3.875" style="1" customWidth="1"/>
    <col min="10737" max="10737" width="3.5" style="1" customWidth="1"/>
    <col min="10738" max="10738" width="40.125" style="1" customWidth="1"/>
    <col min="10739" max="10739" width="1.625" style="1" customWidth="1"/>
    <col min="10740" max="10740" width="39.5" style="1" customWidth="1"/>
    <col min="10741" max="10741" width="0" style="1" hidden="1" customWidth="1"/>
    <col min="10742" max="10742" width="11.25" style="1" bestFit="1" customWidth="1"/>
    <col min="10743" max="10743" width="11.125" style="1" bestFit="1" customWidth="1"/>
    <col min="10744" max="10744" width="11" style="1" customWidth="1"/>
    <col min="10745" max="10747" width="11.25" style="1" bestFit="1" customWidth="1"/>
    <col min="10748" max="10753" width="11" style="1" customWidth="1"/>
    <col min="10754" max="10991" width="13" style="1"/>
    <col min="10992" max="10992" width="3.875" style="1" customWidth="1"/>
    <col min="10993" max="10993" width="3.5" style="1" customWidth="1"/>
    <col min="10994" max="10994" width="40.125" style="1" customWidth="1"/>
    <col min="10995" max="10995" width="1.625" style="1" customWidth="1"/>
    <col min="10996" max="10996" width="39.5" style="1" customWidth="1"/>
    <col min="10997" max="10997" width="0" style="1" hidden="1" customWidth="1"/>
    <col min="10998" max="10998" width="11.25" style="1" bestFit="1" customWidth="1"/>
    <col min="10999" max="10999" width="11.125" style="1" bestFit="1" customWidth="1"/>
    <col min="11000" max="11000" width="11" style="1" customWidth="1"/>
    <col min="11001" max="11003" width="11.25" style="1" bestFit="1" customWidth="1"/>
    <col min="11004" max="11009" width="11" style="1" customWidth="1"/>
    <col min="11010" max="11247" width="13" style="1"/>
    <col min="11248" max="11248" width="3.875" style="1" customWidth="1"/>
    <col min="11249" max="11249" width="3.5" style="1" customWidth="1"/>
    <col min="11250" max="11250" width="40.125" style="1" customWidth="1"/>
    <col min="11251" max="11251" width="1.625" style="1" customWidth="1"/>
    <col min="11252" max="11252" width="39.5" style="1" customWidth="1"/>
    <col min="11253" max="11253" width="0" style="1" hidden="1" customWidth="1"/>
    <col min="11254" max="11254" width="11.25" style="1" bestFit="1" customWidth="1"/>
    <col min="11255" max="11255" width="11.125" style="1" bestFit="1" customWidth="1"/>
    <col min="11256" max="11256" width="11" style="1" customWidth="1"/>
    <col min="11257" max="11259" width="11.25" style="1" bestFit="1" customWidth="1"/>
    <col min="11260" max="11265" width="11" style="1" customWidth="1"/>
    <col min="11266" max="11503" width="13" style="1"/>
    <col min="11504" max="11504" width="3.875" style="1" customWidth="1"/>
    <col min="11505" max="11505" width="3.5" style="1" customWidth="1"/>
    <col min="11506" max="11506" width="40.125" style="1" customWidth="1"/>
    <col min="11507" max="11507" width="1.625" style="1" customWidth="1"/>
    <col min="11508" max="11508" width="39.5" style="1" customWidth="1"/>
    <col min="11509" max="11509" width="0" style="1" hidden="1" customWidth="1"/>
    <col min="11510" max="11510" width="11.25" style="1" bestFit="1" customWidth="1"/>
    <col min="11511" max="11511" width="11.125" style="1" bestFit="1" customWidth="1"/>
    <col min="11512" max="11512" width="11" style="1" customWidth="1"/>
    <col min="11513" max="11515" width="11.25" style="1" bestFit="1" customWidth="1"/>
    <col min="11516" max="11521" width="11" style="1" customWidth="1"/>
    <col min="11522" max="11759" width="13" style="1"/>
    <col min="11760" max="11760" width="3.875" style="1" customWidth="1"/>
    <col min="11761" max="11761" width="3.5" style="1" customWidth="1"/>
    <col min="11762" max="11762" width="40.125" style="1" customWidth="1"/>
    <col min="11763" max="11763" width="1.625" style="1" customWidth="1"/>
    <col min="11764" max="11764" width="39.5" style="1" customWidth="1"/>
    <col min="11765" max="11765" width="0" style="1" hidden="1" customWidth="1"/>
    <col min="11766" max="11766" width="11.25" style="1" bestFit="1" customWidth="1"/>
    <col min="11767" max="11767" width="11.125" style="1" bestFit="1" customWidth="1"/>
    <col min="11768" max="11768" width="11" style="1" customWidth="1"/>
    <col min="11769" max="11771" width="11.25" style="1" bestFit="1" customWidth="1"/>
    <col min="11772" max="11777" width="11" style="1" customWidth="1"/>
    <col min="11778" max="12015" width="13" style="1"/>
    <col min="12016" max="12016" width="3.875" style="1" customWidth="1"/>
    <col min="12017" max="12017" width="3.5" style="1" customWidth="1"/>
    <col min="12018" max="12018" width="40.125" style="1" customWidth="1"/>
    <col min="12019" max="12019" width="1.625" style="1" customWidth="1"/>
    <col min="12020" max="12020" width="39.5" style="1" customWidth="1"/>
    <col min="12021" max="12021" width="0" style="1" hidden="1" customWidth="1"/>
    <col min="12022" max="12022" width="11.25" style="1" bestFit="1" customWidth="1"/>
    <col min="12023" max="12023" width="11.125" style="1" bestFit="1" customWidth="1"/>
    <col min="12024" max="12024" width="11" style="1" customWidth="1"/>
    <col min="12025" max="12027" width="11.25" style="1" bestFit="1" customWidth="1"/>
    <col min="12028" max="12033" width="11" style="1" customWidth="1"/>
    <col min="12034" max="12271" width="13" style="1"/>
    <col min="12272" max="12272" width="3.875" style="1" customWidth="1"/>
    <col min="12273" max="12273" width="3.5" style="1" customWidth="1"/>
    <col min="12274" max="12274" width="40.125" style="1" customWidth="1"/>
    <col min="12275" max="12275" width="1.625" style="1" customWidth="1"/>
    <col min="12276" max="12276" width="39.5" style="1" customWidth="1"/>
    <col min="12277" max="12277" width="0" style="1" hidden="1" customWidth="1"/>
    <col min="12278" max="12278" width="11.25" style="1" bestFit="1" customWidth="1"/>
    <col min="12279" max="12279" width="11.125" style="1" bestFit="1" customWidth="1"/>
    <col min="12280" max="12280" width="11" style="1" customWidth="1"/>
    <col min="12281" max="12283" width="11.25" style="1" bestFit="1" customWidth="1"/>
    <col min="12284" max="12289" width="11" style="1" customWidth="1"/>
    <col min="12290" max="12527" width="13" style="1"/>
    <col min="12528" max="12528" width="3.875" style="1" customWidth="1"/>
    <col min="12529" max="12529" width="3.5" style="1" customWidth="1"/>
    <col min="12530" max="12530" width="40.125" style="1" customWidth="1"/>
    <col min="12531" max="12531" width="1.625" style="1" customWidth="1"/>
    <col min="12532" max="12532" width="39.5" style="1" customWidth="1"/>
    <col min="12533" max="12533" width="0" style="1" hidden="1" customWidth="1"/>
    <col min="12534" max="12534" width="11.25" style="1" bestFit="1" customWidth="1"/>
    <col min="12535" max="12535" width="11.125" style="1" bestFit="1" customWidth="1"/>
    <col min="12536" max="12536" width="11" style="1" customWidth="1"/>
    <col min="12537" max="12539" width="11.25" style="1" bestFit="1" customWidth="1"/>
    <col min="12540" max="12545" width="11" style="1" customWidth="1"/>
    <col min="12546" max="12783" width="13" style="1"/>
    <col min="12784" max="12784" width="3.875" style="1" customWidth="1"/>
    <col min="12785" max="12785" width="3.5" style="1" customWidth="1"/>
    <col min="12786" max="12786" width="40.125" style="1" customWidth="1"/>
    <col min="12787" max="12787" width="1.625" style="1" customWidth="1"/>
    <col min="12788" max="12788" width="39.5" style="1" customWidth="1"/>
    <col min="12789" max="12789" width="0" style="1" hidden="1" customWidth="1"/>
    <col min="12790" max="12790" width="11.25" style="1" bestFit="1" customWidth="1"/>
    <col min="12791" max="12791" width="11.125" style="1" bestFit="1" customWidth="1"/>
    <col min="12792" max="12792" width="11" style="1" customWidth="1"/>
    <col min="12793" max="12795" width="11.25" style="1" bestFit="1" customWidth="1"/>
    <col min="12796" max="12801" width="11" style="1" customWidth="1"/>
    <col min="12802" max="13039" width="13" style="1"/>
    <col min="13040" max="13040" width="3.875" style="1" customWidth="1"/>
    <col min="13041" max="13041" width="3.5" style="1" customWidth="1"/>
    <col min="13042" max="13042" width="40.125" style="1" customWidth="1"/>
    <col min="13043" max="13043" width="1.625" style="1" customWidth="1"/>
    <col min="13044" max="13044" width="39.5" style="1" customWidth="1"/>
    <col min="13045" max="13045" width="0" style="1" hidden="1" customWidth="1"/>
    <col min="13046" max="13046" width="11.25" style="1" bestFit="1" customWidth="1"/>
    <col min="13047" max="13047" width="11.125" style="1" bestFit="1" customWidth="1"/>
    <col min="13048" max="13048" width="11" style="1" customWidth="1"/>
    <col min="13049" max="13051" width="11.25" style="1" bestFit="1" customWidth="1"/>
    <col min="13052" max="13057" width="11" style="1" customWidth="1"/>
    <col min="13058" max="13295" width="13" style="1"/>
    <col min="13296" max="13296" width="3.875" style="1" customWidth="1"/>
    <col min="13297" max="13297" width="3.5" style="1" customWidth="1"/>
    <col min="13298" max="13298" width="40.125" style="1" customWidth="1"/>
    <col min="13299" max="13299" width="1.625" style="1" customWidth="1"/>
    <col min="13300" max="13300" width="39.5" style="1" customWidth="1"/>
    <col min="13301" max="13301" width="0" style="1" hidden="1" customWidth="1"/>
    <col min="13302" max="13302" width="11.25" style="1" bestFit="1" customWidth="1"/>
    <col min="13303" max="13303" width="11.125" style="1" bestFit="1" customWidth="1"/>
    <col min="13304" max="13304" width="11" style="1" customWidth="1"/>
    <col min="13305" max="13307" width="11.25" style="1" bestFit="1" customWidth="1"/>
    <col min="13308" max="13313" width="11" style="1" customWidth="1"/>
    <col min="13314" max="13551" width="13" style="1"/>
    <col min="13552" max="13552" width="3.875" style="1" customWidth="1"/>
    <col min="13553" max="13553" width="3.5" style="1" customWidth="1"/>
    <col min="13554" max="13554" width="40.125" style="1" customWidth="1"/>
    <col min="13555" max="13555" width="1.625" style="1" customWidth="1"/>
    <col min="13556" max="13556" width="39.5" style="1" customWidth="1"/>
    <col min="13557" max="13557" width="0" style="1" hidden="1" customWidth="1"/>
    <col min="13558" max="13558" width="11.25" style="1" bestFit="1" customWidth="1"/>
    <col min="13559" max="13559" width="11.125" style="1" bestFit="1" customWidth="1"/>
    <col min="13560" max="13560" width="11" style="1" customWidth="1"/>
    <col min="13561" max="13563" width="11.25" style="1" bestFit="1" customWidth="1"/>
    <col min="13564" max="13569" width="11" style="1" customWidth="1"/>
    <col min="13570" max="13807" width="13" style="1"/>
    <col min="13808" max="13808" width="3.875" style="1" customWidth="1"/>
    <col min="13809" max="13809" width="3.5" style="1" customWidth="1"/>
    <col min="13810" max="13810" width="40.125" style="1" customWidth="1"/>
    <col min="13811" max="13811" width="1.625" style="1" customWidth="1"/>
    <col min="13812" max="13812" width="39.5" style="1" customWidth="1"/>
    <col min="13813" max="13813" width="0" style="1" hidden="1" customWidth="1"/>
    <col min="13814" max="13814" width="11.25" style="1" bestFit="1" customWidth="1"/>
    <col min="13815" max="13815" width="11.125" style="1" bestFit="1" customWidth="1"/>
    <col min="13816" max="13816" width="11" style="1" customWidth="1"/>
    <col min="13817" max="13819" width="11.25" style="1" bestFit="1" customWidth="1"/>
    <col min="13820" max="13825" width="11" style="1" customWidth="1"/>
    <col min="13826" max="14063" width="13" style="1"/>
    <col min="14064" max="14064" width="3.875" style="1" customWidth="1"/>
    <col min="14065" max="14065" width="3.5" style="1" customWidth="1"/>
    <col min="14066" max="14066" width="40.125" style="1" customWidth="1"/>
    <col min="14067" max="14067" width="1.625" style="1" customWidth="1"/>
    <col min="14068" max="14068" width="39.5" style="1" customWidth="1"/>
    <col min="14069" max="14069" width="0" style="1" hidden="1" customWidth="1"/>
    <col min="14070" max="14070" width="11.25" style="1" bestFit="1" customWidth="1"/>
    <col min="14071" max="14071" width="11.125" style="1" bestFit="1" customWidth="1"/>
    <col min="14072" max="14072" width="11" style="1" customWidth="1"/>
    <col min="14073" max="14075" width="11.25" style="1" bestFit="1" customWidth="1"/>
    <col min="14076" max="14081" width="11" style="1" customWidth="1"/>
    <col min="14082" max="14319" width="13" style="1"/>
    <col min="14320" max="14320" width="3.875" style="1" customWidth="1"/>
    <col min="14321" max="14321" width="3.5" style="1" customWidth="1"/>
    <col min="14322" max="14322" width="40.125" style="1" customWidth="1"/>
    <col min="14323" max="14323" width="1.625" style="1" customWidth="1"/>
    <col min="14324" max="14324" width="39.5" style="1" customWidth="1"/>
    <col min="14325" max="14325" width="0" style="1" hidden="1" customWidth="1"/>
    <col min="14326" max="14326" width="11.25" style="1" bestFit="1" customWidth="1"/>
    <col min="14327" max="14327" width="11.125" style="1" bestFit="1" customWidth="1"/>
    <col min="14328" max="14328" width="11" style="1" customWidth="1"/>
    <col min="14329" max="14331" width="11.25" style="1" bestFit="1" customWidth="1"/>
    <col min="14332" max="14337" width="11" style="1" customWidth="1"/>
    <col min="14338" max="14575" width="13" style="1"/>
    <col min="14576" max="14576" width="3.875" style="1" customWidth="1"/>
    <col min="14577" max="14577" width="3.5" style="1" customWidth="1"/>
    <col min="14578" max="14578" width="40.125" style="1" customWidth="1"/>
    <col min="14579" max="14579" width="1.625" style="1" customWidth="1"/>
    <col min="14580" max="14580" width="39.5" style="1" customWidth="1"/>
    <col min="14581" max="14581" width="0" style="1" hidden="1" customWidth="1"/>
    <col min="14582" max="14582" width="11.25" style="1" bestFit="1" customWidth="1"/>
    <col min="14583" max="14583" width="11.125" style="1" bestFit="1" customWidth="1"/>
    <col min="14584" max="14584" width="11" style="1" customWidth="1"/>
    <col min="14585" max="14587" width="11.25" style="1" bestFit="1" customWidth="1"/>
    <col min="14588" max="14593" width="11" style="1" customWidth="1"/>
    <col min="14594" max="14831" width="13" style="1"/>
    <col min="14832" max="14832" width="3.875" style="1" customWidth="1"/>
    <col min="14833" max="14833" width="3.5" style="1" customWidth="1"/>
    <col min="14834" max="14834" width="40.125" style="1" customWidth="1"/>
    <col min="14835" max="14835" width="1.625" style="1" customWidth="1"/>
    <col min="14836" max="14836" width="39.5" style="1" customWidth="1"/>
    <col min="14837" max="14837" width="0" style="1" hidden="1" customWidth="1"/>
    <col min="14838" max="14838" width="11.25" style="1" bestFit="1" customWidth="1"/>
    <col min="14839" max="14839" width="11.125" style="1" bestFit="1" customWidth="1"/>
    <col min="14840" max="14840" width="11" style="1" customWidth="1"/>
    <col min="14841" max="14843" width="11.25" style="1" bestFit="1" customWidth="1"/>
    <col min="14844" max="14849" width="11" style="1" customWidth="1"/>
    <col min="14850" max="15087" width="13" style="1"/>
    <col min="15088" max="15088" width="3.875" style="1" customWidth="1"/>
    <col min="15089" max="15089" width="3.5" style="1" customWidth="1"/>
    <col min="15090" max="15090" width="40.125" style="1" customWidth="1"/>
    <col min="15091" max="15091" width="1.625" style="1" customWidth="1"/>
    <col min="15092" max="15092" width="39.5" style="1" customWidth="1"/>
    <col min="15093" max="15093" width="0" style="1" hidden="1" customWidth="1"/>
    <col min="15094" max="15094" width="11.25" style="1" bestFit="1" customWidth="1"/>
    <col min="15095" max="15095" width="11.125" style="1" bestFit="1" customWidth="1"/>
    <col min="15096" max="15096" width="11" style="1" customWidth="1"/>
    <col min="15097" max="15099" width="11.25" style="1" bestFit="1" customWidth="1"/>
    <col min="15100" max="15105" width="11" style="1" customWidth="1"/>
    <col min="15106" max="15343" width="13" style="1"/>
    <col min="15344" max="15344" width="3.875" style="1" customWidth="1"/>
    <col min="15345" max="15345" width="3.5" style="1" customWidth="1"/>
    <col min="15346" max="15346" width="40.125" style="1" customWidth="1"/>
    <col min="15347" max="15347" width="1.625" style="1" customWidth="1"/>
    <col min="15348" max="15348" width="39.5" style="1" customWidth="1"/>
    <col min="15349" max="15349" width="0" style="1" hidden="1" customWidth="1"/>
    <col min="15350" max="15350" width="11.25" style="1" bestFit="1" customWidth="1"/>
    <col min="15351" max="15351" width="11.125" style="1" bestFit="1" customWidth="1"/>
    <col min="15352" max="15352" width="11" style="1" customWidth="1"/>
    <col min="15353" max="15355" width="11.25" style="1" bestFit="1" customWidth="1"/>
    <col min="15356" max="15361" width="11" style="1" customWidth="1"/>
    <col min="15362" max="15599" width="13" style="1"/>
    <col min="15600" max="15600" width="3.875" style="1" customWidth="1"/>
    <col min="15601" max="15601" width="3.5" style="1" customWidth="1"/>
    <col min="15602" max="15602" width="40.125" style="1" customWidth="1"/>
    <col min="15603" max="15603" width="1.625" style="1" customWidth="1"/>
    <col min="15604" max="15604" width="39.5" style="1" customWidth="1"/>
    <col min="15605" max="15605" width="0" style="1" hidden="1" customWidth="1"/>
    <col min="15606" max="15606" width="11.25" style="1" bestFit="1" customWidth="1"/>
    <col min="15607" max="15607" width="11.125" style="1" bestFit="1" customWidth="1"/>
    <col min="15608" max="15608" width="11" style="1" customWidth="1"/>
    <col min="15609" max="15611" width="11.25" style="1" bestFit="1" customWidth="1"/>
    <col min="15612" max="15617" width="11" style="1" customWidth="1"/>
    <col min="15618" max="15855" width="13" style="1"/>
    <col min="15856" max="15856" width="3.875" style="1" customWidth="1"/>
    <col min="15857" max="15857" width="3.5" style="1" customWidth="1"/>
    <col min="15858" max="15858" width="40.125" style="1" customWidth="1"/>
    <col min="15859" max="15859" width="1.625" style="1" customWidth="1"/>
    <col min="15860" max="15860" width="39.5" style="1" customWidth="1"/>
    <col min="15861" max="15861" width="0" style="1" hidden="1" customWidth="1"/>
    <col min="15862" max="15862" width="11.25" style="1" bestFit="1" customWidth="1"/>
    <col min="15863" max="15863" width="11.125" style="1" bestFit="1" customWidth="1"/>
    <col min="15864" max="15864" width="11" style="1" customWidth="1"/>
    <col min="15865" max="15867" width="11.25" style="1" bestFit="1" customWidth="1"/>
    <col min="15868" max="15873" width="11" style="1" customWidth="1"/>
    <col min="15874" max="16111" width="13" style="1"/>
    <col min="16112" max="16112" width="3.875" style="1" customWidth="1"/>
    <col min="16113" max="16113" width="3.5" style="1" customWidth="1"/>
    <col min="16114" max="16114" width="40.125" style="1" customWidth="1"/>
    <col min="16115" max="16115" width="1.625" style="1" customWidth="1"/>
    <col min="16116" max="16116" width="39.5" style="1" customWidth="1"/>
    <col min="16117" max="16117" width="0" style="1" hidden="1" customWidth="1"/>
    <col min="16118" max="16118" width="11.25" style="1" bestFit="1" customWidth="1"/>
    <col min="16119" max="16119" width="11.125" style="1" bestFit="1" customWidth="1"/>
    <col min="16120" max="16120" width="11" style="1" customWidth="1"/>
    <col min="16121" max="16123" width="11.25" style="1" bestFit="1" customWidth="1"/>
    <col min="16124" max="16129" width="11" style="1" customWidth="1"/>
    <col min="16130" max="16384" width="13" style="1"/>
  </cols>
  <sheetData>
    <row r="1" spans="1:10" s="11" customFormat="1" ht="19.5" customHeight="1">
      <c r="A1" s="14" t="s">
        <v>122</v>
      </c>
      <c r="B1" s="14"/>
      <c r="C1" s="13"/>
      <c r="D1" s="13"/>
      <c r="E1" s="13"/>
      <c r="F1" s="13"/>
      <c r="G1" s="23"/>
      <c r="H1" s="23"/>
      <c r="I1" s="23"/>
      <c r="J1" s="23"/>
    </row>
    <row r="2" spans="1:10" s="5" customFormat="1" ht="15" customHeight="1">
      <c r="A2" s="363" t="s">
        <v>121</v>
      </c>
      <c r="B2" s="7"/>
      <c r="G2" s="6"/>
    </row>
    <row r="3" spans="1:10" ht="18.75">
      <c r="A3" s="36" t="s">
        <v>114</v>
      </c>
      <c r="B3" s="36"/>
      <c r="C3" s="36"/>
      <c r="D3" s="37"/>
      <c r="E3" s="37"/>
      <c r="F3" s="37"/>
      <c r="G3" s="33"/>
      <c r="H3" s="33"/>
      <c r="I3" s="33"/>
      <c r="J3" s="33"/>
    </row>
    <row r="4" spans="1:10" s="5" customFormat="1" ht="9" customHeight="1">
      <c r="A4" s="36"/>
      <c r="B4" s="36"/>
      <c r="C4" s="38"/>
      <c r="D4" s="38"/>
      <c r="E4" s="38"/>
      <c r="F4" s="38"/>
      <c r="G4" s="39"/>
      <c r="H4" s="38"/>
      <c r="I4" s="38"/>
      <c r="J4" s="38"/>
    </row>
    <row r="5" spans="1:10" ht="19.5" thickBot="1">
      <c r="A5" s="36"/>
      <c r="B5" s="36"/>
      <c r="C5" s="33" t="str">
        <f>"（単位：百万"&amp;'為替換算(currency conversion)'!$A$3&amp;"/Unit: "&amp;'為替換算(currency conversion)'!$A$3&amp;" million）"</f>
        <v>（単位：百万USD/Unit: USD million）</v>
      </c>
      <c r="D5" s="33"/>
      <c r="E5" s="37"/>
      <c r="F5" s="37"/>
      <c r="G5" s="33"/>
      <c r="H5" s="33"/>
      <c r="I5" s="33"/>
      <c r="J5" s="33"/>
    </row>
    <row r="6" spans="1:10" ht="15" customHeight="1" thickBot="1">
      <c r="A6" s="33"/>
      <c r="B6" s="33"/>
      <c r="C6" s="40"/>
      <c r="D6" s="143" t="s">
        <v>115</v>
      </c>
      <c r="E6" s="42" t="s">
        <v>1</v>
      </c>
      <c r="F6" s="43" t="s">
        <v>116</v>
      </c>
      <c r="G6" s="44" t="s">
        <v>302</v>
      </c>
      <c r="H6" s="288" t="s">
        <v>303</v>
      </c>
      <c r="I6" s="288" t="s">
        <v>344</v>
      </c>
      <c r="J6" s="271" t="s">
        <v>390</v>
      </c>
    </row>
    <row r="7" spans="1:10" ht="15" customHeight="1">
      <c r="A7" s="33"/>
      <c r="B7" s="33"/>
      <c r="C7" s="45" t="s">
        <v>312</v>
      </c>
      <c r="D7" s="46"/>
      <c r="E7" s="47" t="s">
        <v>1</v>
      </c>
      <c r="F7" s="48" t="s">
        <v>251</v>
      </c>
      <c r="G7" s="252">
        <f>IF('CF(Statements of Cash Flows)'!G7="-","-",'CF(Statements of Cash Flows)'!G7/'為替換算(currency conversion)'!$B$3)</f>
        <v>2212.1971910641905</v>
      </c>
      <c r="H7" s="317">
        <f>IF('CF(Statements of Cash Flows)'!H7="-","-",'CF(Statements of Cash Flows)'!H7/'為替換算(currency conversion)'!$B$3)</f>
        <v>2281.1669337355074</v>
      </c>
      <c r="I7" s="317">
        <f>IF('CF(Statements of Cash Flows)'!I7="-","-",'CF(Statements of Cash Flows)'!I7/'為替換算(currency conversion)'!$B$3)</f>
        <v>2639.5418983881609</v>
      </c>
      <c r="J7" s="309">
        <f>IF('CF(Statements of Cash Flows)'!J7="-","-",'CF(Statements of Cash Flows)'!J7/'為替換算(currency conversion)'!$B$3)</f>
        <v>3322.5751720237531</v>
      </c>
    </row>
    <row r="8" spans="1:10" ht="15" customHeight="1">
      <c r="A8" s="33"/>
      <c r="B8" s="33"/>
      <c r="C8" s="45"/>
      <c r="D8" s="49" t="s">
        <v>342</v>
      </c>
      <c r="E8" s="50" t="s">
        <v>1</v>
      </c>
      <c r="F8" s="51" t="s">
        <v>252</v>
      </c>
      <c r="G8" s="52">
        <f>IF('CF(Statements of Cash Flows)'!G8="-","-",'CF(Statements of Cash Flows)'!G8/'為替換算(currency conversion)'!$B$3)</f>
        <v>807.71986049580539</v>
      </c>
      <c r="H8" s="291">
        <f>IF('CF(Statements of Cash Flows)'!H8="-","-",'CF(Statements of Cash Flows)'!H8/'為替換算(currency conversion)'!$B$3)</f>
        <v>920.95390706004332</v>
      </c>
      <c r="I8" s="291">
        <f>IF('CF(Statements of Cash Flows)'!I8="-","-",'CF(Statements of Cash Flows)'!I8/'為替換算(currency conversion)'!$B$3)</f>
        <v>751.92760863417845</v>
      </c>
      <c r="J8" s="274">
        <f>IF('CF(Statements of Cash Flows)'!J8="-","-",'CF(Statements of Cash Flows)'!J8/'為替換算(currency conversion)'!$B$3)</f>
        <v>770.11028372136866</v>
      </c>
    </row>
    <row r="9" spans="1:10" ht="15" customHeight="1">
      <c r="A9" s="33"/>
      <c r="B9" s="33"/>
      <c r="C9" s="45"/>
      <c r="D9" s="53" t="s">
        <v>253</v>
      </c>
      <c r="E9" s="54" t="s">
        <v>1</v>
      </c>
      <c r="F9" s="55" t="s">
        <v>254</v>
      </c>
      <c r="G9" s="253">
        <f>IF('CF(Statements of Cash Flows)'!G9="-","-",'CF(Statements of Cash Flows)'!G9/'為替換算(currency conversion)'!$B$3)</f>
        <v>1489.8105382222641</v>
      </c>
      <c r="H9" s="318">
        <f>IF('CF(Statements of Cash Flows)'!H9="-","-",'CF(Statements of Cash Flows)'!H9/'為替換算(currency conversion)'!$B$3)</f>
        <v>1489.6597228768026</v>
      </c>
      <c r="I9" s="318">
        <f>IF('CF(Statements of Cash Flows)'!I9="-","-",'CF(Statements of Cash Flows)'!I9/'為替換算(currency conversion)'!$B$3)</f>
        <v>1877.4813837307945</v>
      </c>
      <c r="J9" s="310">
        <f>IF('CF(Statements of Cash Flows)'!J9="-","-",'CF(Statements of Cash Flows)'!J9/'為替換算(currency conversion)'!$B$3)</f>
        <v>2020.2092562918276</v>
      </c>
    </row>
    <row r="10" spans="1:10" ht="15" customHeight="1">
      <c r="A10" s="33"/>
      <c r="B10" s="33"/>
      <c r="C10" s="45"/>
      <c r="D10" s="53" t="s">
        <v>360</v>
      </c>
      <c r="E10" s="54" t="s">
        <v>1</v>
      </c>
      <c r="F10" s="55" t="s">
        <v>255</v>
      </c>
      <c r="G10" s="56">
        <f>IF('CF(Statements of Cash Flows)'!G10="-","-",'CF(Statements of Cash Flows)'!G10/'為替換算(currency conversion)'!$B$3)</f>
        <v>-14.676218305212554</v>
      </c>
      <c r="H10" s="318" t="str">
        <f>IF('CF(Statements of Cash Flows)'!H10="-","-",'CF(Statements of Cash Flows)'!H10/'為替換算(currency conversion)'!$B$3)</f>
        <v>-</v>
      </c>
      <c r="I10" s="318" t="str">
        <f>IF('CF(Statements of Cash Flows)'!I10="-","-",'CF(Statements of Cash Flows)'!I10/'為替換算(currency conversion)'!$B$3)</f>
        <v>-</v>
      </c>
      <c r="J10" s="310" t="str">
        <f>IF('CF(Statements of Cash Flows)'!J10="-","-",'CF(Statements of Cash Flows)'!J10/'為替換算(currency conversion)'!$B$3)</f>
        <v>-</v>
      </c>
    </row>
    <row r="11" spans="1:10" ht="15" customHeight="1">
      <c r="A11" s="33"/>
      <c r="B11" s="33"/>
      <c r="C11" s="45"/>
      <c r="D11" s="53" t="s">
        <v>345</v>
      </c>
      <c r="E11" s="54" t="s">
        <v>1</v>
      </c>
      <c r="F11" s="55" t="s">
        <v>346</v>
      </c>
      <c r="G11" s="56" t="str">
        <f>IF('CF(Statements of Cash Flows)'!G11="-","-",'CF(Statements of Cash Flows)'!G11/'為替換算(currency conversion)'!$B$3)</f>
        <v>-</v>
      </c>
      <c r="H11" s="295">
        <f>IF('CF(Statements of Cash Flows)'!H11="-","-",'CF(Statements of Cash Flows)'!H11/'為替換算(currency conversion)'!$B$3)</f>
        <v>-42.85041002922047</v>
      </c>
      <c r="I11" s="295">
        <f>IF('CF(Statements of Cash Flows)'!I11="-","-",'CF(Statements of Cash Flows)'!I11/'為替換算(currency conversion)'!$B$3)</f>
        <v>-45.800735224809124</v>
      </c>
      <c r="J11" s="278">
        <f>IF('CF(Statements of Cash Flows)'!J11="-","-",'CF(Statements of Cash Flows)'!J11/'為替換算(currency conversion)'!$B$3)</f>
        <v>-45.433122820246957</v>
      </c>
    </row>
    <row r="12" spans="1:10" ht="15" customHeight="1">
      <c r="A12" s="33"/>
      <c r="B12" s="33"/>
      <c r="C12" s="45"/>
      <c r="D12" s="53" t="s">
        <v>347</v>
      </c>
      <c r="E12" s="54" t="s">
        <v>1</v>
      </c>
      <c r="F12" s="55" t="s">
        <v>348</v>
      </c>
      <c r="G12" s="56" t="str">
        <f>IF('CF(Statements of Cash Flows)'!G12="-","-",'CF(Statements of Cash Flows)'!G12/'為替換算(currency conversion)'!$B$3)</f>
        <v>-</v>
      </c>
      <c r="H12" s="318">
        <f>IF('CF(Statements of Cash Flows)'!H12="-","-",'CF(Statements of Cash Flows)'!H12/'為替換算(currency conversion)'!$B$3)</f>
        <v>44.829861438401359</v>
      </c>
      <c r="I12" s="318">
        <f>IF('CF(Statements of Cash Flows)'!I12="-","-",'CF(Statements of Cash Flows)'!I12/'為替換算(currency conversion)'!$B$3)</f>
        <v>72.89094165331322</v>
      </c>
      <c r="J12" s="310">
        <f>IF('CF(Statements of Cash Flows)'!J12="-","-",'CF(Statements of Cash Flows)'!J12/'為替換算(currency conversion)'!$B$3)</f>
        <v>60.137619002733523</v>
      </c>
    </row>
    <row r="13" spans="1:10" ht="15" customHeight="1">
      <c r="A13" s="33"/>
      <c r="B13" s="33"/>
      <c r="C13" s="45"/>
      <c r="D13" s="53" t="s">
        <v>256</v>
      </c>
      <c r="E13" s="54" t="s">
        <v>1</v>
      </c>
      <c r="F13" s="55" t="s">
        <v>257</v>
      </c>
      <c r="G13" s="56">
        <f>IF('CF(Statements of Cash Flows)'!G13="-","-",'CF(Statements of Cash Flows)'!G13/'為替換算(currency conversion)'!$B$3)</f>
        <v>-8.5681968140258267</v>
      </c>
      <c r="H13" s="295">
        <f>IF('CF(Statements of Cash Flows)'!H13="-","-",'CF(Statements of Cash Flows)'!H13/'為替換算(currency conversion)'!$B$3)</f>
        <v>-1.64954284098407</v>
      </c>
      <c r="I13" s="295">
        <f>IF('CF(Statements of Cash Flows)'!I13="-","-",'CF(Statements of Cash Flows)'!I13/'為替換算(currency conversion)'!$B$3)</f>
        <v>-2.9031954001319633</v>
      </c>
      <c r="J13" s="278">
        <f>IF('CF(Statements of Cash Flows)'!J13="-","-",'CF(Statements of Cash Flows)'!J13/'為替換算(currency conversion)'!$B$3)</f>
        <v>59.374116316335183</v>
      </c>
    </row>
    <row r="14" spans="1:10" ht="15" customHeight="1">
      <c r="A14" s="33"/>
      <c r="B14" s="33"/>
      <c r="C14" s="45"/>
      <c r="D14" s="53" t="s">
        <v>245</v>
      </c>
      <c r="E14" s="54" t="s">
        <v>1</v>
      </c>
      <c r="F14" s="55" t="s">
        <v>361</v>
      </c>
      <c r="G14" s="56">
        <f>IF('CF(Statements of Cash Flows)'!G14="-","-",'CF(Statements of Cash Flows)'!G14/'為替換算(currency conversion)'!$B$3)</f>
        <v>348.8830238476765</v>
      </c>
      <c r="H14" s="295">
        <f>IF('CF(Statements of Cash Flows)'!H14="-","-",'CF(Statements of Cash Flows)'!H14/'為替換算(currency conversion)'!$B$3)</f>
        <v>463.85144688472053</v>
      </c>
      <c r="I14" s="295">
        <f>IF('CF(Statements of Cash Flows)'!I14="-","-",'CF(Statements of Cash Flows)'!I14/'為替換算(currency conversion)'!$B$3)</f>
        <v>380.64850598548401</v>
      </c>
      <c r="J14" s="278">
        <f>IF('CF(Statements of Cash Flows)'!J14="-","-",'CF(Statements of Cash Flows)'!J14/'為替換算(currency conversion)'!$B$3)</f>
        <v>459.52493166179659</v>
      </c>
    </row>
    <row r="15" spans="1:10" ht="15" customHeight="1">
      <c r="A15" s="33"/>
      <c r="B15" s="33"/>
      <c r="C15" s="45"/>
      <c r="D15" s="53" t="s">
        <v>362</v>
      </c>
      <c r="E15" s="54" t="s">
        <v>1</v>
      </c>
      <c r="F15" s="55" t="s">
        <v>258</v>
      </c>
      <c r="G15" s="56">
        <f>IF('CF(Statements of Cash Flows)'!G15="-","-",'CF(Statements of Cash Flows)'!G15/'為替換算(currency conversion)'!$B$3)</f>
        <v>-306.78669054576301</v>
      </c>
      <c r="H15" s="295">
        <f>IF('CF(Statements of Cash Flows)'!H15="-","-",'CF(Statements of Cash Flows)'!H15/'為替換算(currency conversion)'!$B$3)</f>
        <v>-397.55867659534357</v>
      </c>
      <c r="I15" s="295">
        <f>IF('CF(Statements of Cash Flows)'!I15="-","-",'CF(Statements of Cash Flows)'!I15/'為替換算(currency conversion)'!$B$3)</f>
        <v>-211.9049863323593</v>
      </c>
      <c r="J15" s="278">
        <f>IF('CF(Statements of Cash Flows)'!J15="-","-",'CF(Statements of Cash Flows)'!J15/'為替換算(currency conversion)'!$B$3)</f>
        <v>-211.86728249599395</v>
      </c>
    </row>
    <row r="16" spans="1:10" ht="15" customHeight="1">
      <c r="A16" s="33"/>
      <c r="B16" s="33"/>
      <c r="C16" s="45"/>
      <c r="D16" s="53" t="s">
        <v>350</v>
      </c>
      <c r="E16" s="54" t="s">
        <v>1</v>
      </c>
      <c r="F16" s="55" t="s">
        <v>351</v>
      </c>
      <c r="G16" s="56" t="str">
        <f>IF('CF(Statements of Cash Flows)'!G16="-","-",'CF(Statements of Cash Flows)'!G16/'為替換算(currency conversion)'!$B$3)</f>
        <v>-</v>
      </c>
      <c r="H16" s="295">
        <f>IF('CF(Statements of Cash Flows)'!H16="-","-",'CF(Statements of Cash Flows)'!H16/'為替換算(currency conversion)'!$B$3)</f>
        <v>-10.491092468658685</v>
      </c>
      <c r="I16" s="295">
        <f>IF('CF(Statements of Cash Flows)'!I16="-","-",'CF(Statements of Cash Flows)'!I16/'為替換算(currency conversion)'!$B$3)</f>
        <v>59.421246111791874</v>
      </c>
      <c r="J16" s="278">
        <f>IF('CF(Statements of Cash Flows)'!J16="-","-",'CF(Statements of Cash Flows)'!J16/'為替換算(currency conversion)'!$B$3)</f>
        <v>-231.89744556508623</v>
      </c>
    </row>
    <row r="17" spans="1:10" ht="15" customHeight="1">
      <c r="A17" s="33"/>
      <c r="B17" s="33"/>
      <c r="C17" s="45"/>
      <c r="D17" s="53" t="s">
        <v>363</v>
      </c>
      <c r="E17" s="54" t="s">
        <v>1</v>
      </c>
      <c r="F17" s="55" t="s">
        <v>259</v>
      </c>
      <c r="G17" s="56">
        <f>IF('CF(Statements of Cash Flows)'!G17="-","-",'CF(Statements of Cash Flows)'!G17/'為替換算(currency conversion)'!$B$3)</f>
        <v>-67.159958525779999</v>
      </c>
      <c r="H17" s="295">
        <f>IF('CF(Statements of Cash Flows)'!H17="-","-",'CF(Statements of Cash Flows)'!H17/'為替換算(currency conversion)'!$B$3)</f>
        <v>58.978226034499009</v>
      </c>
      <c r="I17" s="295">
        <f>IF('CF(Statements of Cash Flows)'!I17="-","-",'CF(Statements of Cash Flows)'!I17/'為替換算(currency conversion)'!$B$3)</f>
        <v>14.73277405976058</v>
      </c>
      <c r="J17" s="278">
        <f>IF('CF(Statements of Cash Flows)'!J17="-","-",'CF(Statements of Cash Flows)'!J17/'為替換算(currency conversion)'!$B$3)</f>
        <v>-8.0591950230935989</v>
      </c>
    </row>
    <row r="18" spans="1:10" ht="15" customHeight="1">
      <c r="A18" s="33"/>
      <c r="B18" s="33"/>
      <c r="C18" s="45"/>
      <c r="D18" s="53" t="s">
        <v>364</v>
      </c>
      <c r="E18" s="54" t="s">
        <v>1</v>
      </c>
      <c r="F18" s="55" t="s">
        <v>260</v>
      </c>
      <c r="G18" s="56">
        <f>IF('CF(Statements of Cash Flows)'!G18="-","-",'CF(Statements of Cash Flows)'!G18/'為替換算(currency conversion)'!$B$3)</f>
        <v>406.40965218210954</v>
      </c>
      <c r="H18" s="319">
        <f>IF('CF(Statements of Cash Flows)'!H18="-","-",'CF(Statements of Cash Flows)'!H18/'為替換算(currency conversion)'!$B$3)</f>
        <v>239.23084173814684</v>
      </c>
      <c r="I18" s="319">
        <f>IF('CF(Statements of Cash Flows)'!I18="-","-",'CF(Statements of Cash Flows)'!I18/'為替換算(currency conversion)'!$B$3)</f>
        <v>42.124611179187482</v>
      </c>
      <c r="J18" s="311">
        <f>IF('CF(Statements of Cash Flows)'!J18="-","-",'CF(Statements of Cash Flows)'!J18/'為替換算(currency conversion)'!$B$3)</f>
        <v>474.67244792157601</v>
      </c>
    </row>
    <row r="19" spans="1:10" ht="15" customHeight="1">
      <c r="A19" s="33"/>
      <c r="B19" s="33"/>
      <c r="C19" s="45"/>
      <c r="D19" s="53" t="s">
        <v>352</v>
      </c>
      <c r="E19" s="54" t="s">
        <v>1</v>
      </c>
      <c r="F19" s="55" t="s">
        <v>353</v>
      </c>
      <c r="G19" s="56" t="str">
        <f>IF('CF(Statements of Cash Flows)'!G19="-","-",'CF(Statements of Cash Flows)'!G19/'為替換算(currency conversion)'!$B$3)</f>
        <v>-</v>
      </c>
      <c r="H19" s="319">
        <f>IF('CF(Statements of Cash Flows)'!H19="-","-",'CF(Statements of Cash Flows)'!H19/'為替換算(currency conversion)'!$B$3)</f>
        <v>69.61070788952776</v>
      </c>
      <c r="I19" s="319">
        <f>IF('CF(Statements of Cash Flows)'!I19="-","-",'CF(Statements of Cash Flows)'!I19/'為替換算(currency conversion)'!$B$3)</f>
        <v>297.766047695353</v>
      </c>
      <c r="J19" s="311">
        <f>IF('CF(Statements of Cash Flows)'!J19="-","-",'CF(Statements of Cash Flows)'!J19/'為替換算(currency conversion)'!$B$3)</f>
        <v>103.85521726835705</v>
      </c>
    </row>
    <row r="20" spans="1:10" ht="15" customHeight="1">
      <c r="A20" s="33"/>
      <c r="B20" s="33"/>
      <c r="C20" s="45"/>
      <c r="D20" s="53" t="s">
        <v>365</v>
      </c>
      <c r="E20" s="54" t="s">
        <v>1</v>
      </c>
      <c r="F20" s="55" t="s">
        <v>261</v>
      </c>
      <c r="G20" s="253">
        <f>IF('CF(Statements of Cash Flows)'!G20="-","-",'CF(Statements of Cash Flows)'!G20/'為替換算(currency conversion)'!$B$3)</f>
        <v>18.013007823546044</v>
      </c>
      <c r="H20" s="318">
        <f>IF('CF(Statements of Cash Flows)'!H20="-","-",'CF(Statements of Cash Flows)'!H20/'為替換算(currency conversion)'!$B$3)</f>
        <v>39.636157979074369</v>
      </c>
      <c r="I20" s="365">
        <f>IF('CF(Statements of Cash Flows)'!I20="-","-",'CF(Statements of Cash Flows)'!I20/'為替換算(currency conversion)'!$B$3)</f>
        <v>-61.174474502780654</v>
      </c>
      <c r="J20" s="278">
        <f>IF('CF(Statements of Cash Flows)'!J20="-","-",'CF(Statements of Cash Flows)'!J20/'為替換算(currency conversion)'!$B$3)</f>
        <v>-24.262418701102835</v>
      </c>
    </row>
    <row r="21" spans="1:10" ht="15" customHeight="1">
      <c r="A21" s="33"/>
      <c r="B21" s="33"/>
      <c r="C21" s="45"/>
      <c r="D21" s="53" t="s">
        <v>84</v>
      </c>
      <c r="E21" s="54" t="s">
        <v>1</v>
      </c>
      <c r="F21" s="57" t="s">
        <v>366</v>
      </c>
      <c r="G21" s="254">
        <f>IF('CF(Statements of Cash Flows)'!G21="-","-",'CF(Statements of Cash Flows)'!G21/'為替換算(currency conversion)'!$B$3)</f>
        <v>131.05853520595721</v>
      </c>
      <c r="H21" s="320">
        <f>IF('CF(Statements of Cash Flows)'!H21="-","-",'CF(Statements of Cash Flows)'!H21/'為替換算(currency conversion)'!$B$3)</f>
        <v>-80.167782071825812</v>
      </c>
      <c r="I21" s="320">
        <f>IF('CF(Statements of Cash Flows)'!I21="-","-",'CF(Statements of Cash Flows)'!I21/'為替換算(currency conversion)'!$B$3)</f>
        <v>50.692807993213307</v>
      </c>
      <c r="J21" s="312">
        <f>IF('CF(Statements of Cash Flows)'!J21="-","-",'CF(Statements of Cash Flows)'!J21/'為替換算(currency conversion)'!$B$3)</f>
        <v>242.46394570647561</v>
      </c>
    </row>
    <row r="22" spans="1:10" ht="15" customHeight="1">
      <c r="A22" s="33"/>
      <c r="B22" s="33"/>
      <c r="C22" s="45"/>
      <c r="D22" s="58" t="s">
        <v>113</v>
      </c>
      <c r="E22" s="59" t="s">
        <v>1</v>
      </c>
      <c r="F22" s="60" t="s">
        <v>262</v>
      </c>
      <c r="G22" s="255">
        <f>IF('CF(Statements of Cash Flows)'!G22="-","-",'CF(Statements of Cash Flows)'!G22/'為替換算(currency conversion)'!$B$3)</f>
        <v>2804.6847016683946</v>
      </c>
      <c r="H22" s="321">
        <f>IF('CF(Statements of Cash Flows)'!H22="-","-",'CF(Statements of Cash Flows)'!H22/'為替換算(currency conversion)'!$B$3)</f>
        <v>2794.0427938542748</v>
      </c>
      <c r="I22" s="321">
        <f>IF('CF(Statements of Cash Flows)'!I22="-","-",'CF(Statements of Cash Flows)'!I22/'為替換算(currency conversion)'!$B$3)</f>
        <v>3225.8931096239039</v>
      </c>
      <c r="J22" s="313">
        <f>IF('CF(Statements of Cash Flows)'!J22="-","-",'CF(Statements of Cash Flows)'!J22/'為替換算(currency conversion)'!$B$3)</f>
        <v>3668.8189273258554</v>
      </c>
    </row>
    <row r="23" spans="1:10" ht="15" customHeight="1">
      <c r="A23" s="33"/>
      <c r="B23" s="33"/>
      <c r="C23" s="45"/>
      <c r="D23" s="61" t="s">
        <v>321</v>
      </c>
      <c r="E23" s="62" t="s">
        <v>1</v>
      </c>
      <c r="F23" s="63" t="s">
        <v>263</v>
      </c>
      <c r="G23" s="260">
        <f>IF('CF(Statements of Cash Flows)'!G23="-","-",'CF(Statements of Cash Flows)'!G23/'為替換算(currency conversion)'!$B$3)</f>
        <v>40.182863606371946</v>
      </c>
      <c r="H23" s="321">
        <f>IF('CF(Statements of Cash Flows)'!H23="-","-",'CF(Statements of Cash Flows)'!H23/'為替換算(currency conversion)'!$B$3)</f>
        <v>47.054387783957019</v>
      </c>
      <c r="I23" s="321">
        <f>IF('CF(Statements of Cash Flows)'!I23="-","-",'CF(Statements of Cash Flows)'!I23/'為替換算(currency conversion)'!$B$3)</f>
        <v>38.184560279008387</v>
      </c>
      <c r="J23" s="313">
        <f>IF('CF(Statements of Cash Flows)'!J23="-","-",'CF(Statements of Cash Flows)'!J23/'為替換算(currency conversion)'!$B$3)</f>
        <v>37.053445188047881</v>
      </c>
    </row>
    <row r="24" spans="1:10" ht="15" customHeight="1">
      <c r="A24" s="33"/>
      <c r="B24" s="33"/>
      <c r="C24" s="45"/>
      <c r="D24" s="53" t="s">
        <v>264</v>
      </c>
      <c r="E24" s="54" t="s">
        <v>1</v>
      </c>
      <c r="F24" s="55" t="s">
        <v>265</v>
      </c>
      <c r="G24" s="260">
        <f>IF('CF(Statements of Cash Flows)'!G24="-","-",'CF(Statements of Cash Flows)'!G24/'為替換算(currency conversion)'!$B$3)</f>
        <v>-42.935243661042513</v>
      </c>
      <c r="H24" s="321">
        <f>IF('CF(Statements of Cash Flows)'!H24="-","-",'CF(Statements of Cash Flows)'!H24/'為替換算(currency conversion)'!$B$3)</f>
        <v>-39.523046469978318</v>
      </c>
      <c r="I24" s="321">
        <f>IF('CF(Statements of Cash Flows)'!I24="-","-",'CF(Statements of Cash Flows)'!I24/'為替換算(currency conversion)'!$B$3)</f>
        <v>-66.518993307569048</v>
      </c>
      <c r="J24" s="313">
        <f>IF('CF(Statements of Cash Flows)'!J24="-","-",'CF(Statements of Cash Flows)'!J24/'為替換算(currency conversion)'!$B$3)</f>
        <v>-54.218116693373553</v>
      </c>
    </row>
    <row r="25" spans="1:10" ht="15" customHeight="1">
      <c r="A25" s="33"/>
      <c r="B25" s="33"/>
      <c r="C25" s="64"/>
      <c r="D25" s="65" t="s">
        <v>399</v>
      </c>
      <c r="E25" s="66" t="s">
        <v>1</v>
      </c>
      <c r="F25" s="67" t="s">
        <v>400</v>
      </c>
      <c r="G25" s="254">
        <f>IF('CF(Statements of Cash Flows)'!G25="-","-",'CF(Statements of Cash Flows)'!G25/'為替換算(currency conversion)'!$B$3)</f>
        <v>-589.73513054953344</v>
      </c>
      <c r="H25" s="320">
        <f>IF('CF(Statements of Cash Flows)'!H25="-","-",'CF(Statements of Cash Flows)'!H25/'為替換算(currency conversion)'!$B$3)</f>
        <v>-520.39777547365441</v>
      </c>
      <c r="I25" s="320">
        <f>IF('CF(Statements of Cash Flows)'!I25="-","-",'CF(Statements of Cash Flows)'!I25/'為替換算(currency conversion)'!$B$3)</f>
        <v>-558.0167782071826</v>
      </c>
      <c r="J25" s="312">
        <f>IF('CF(Statements of Cash Flows)'!J25="-","-",'CF(Statements of Cash Flows)'!J25/'為替換算(currency conversion)'!$B$3)</f>
        <v>-329.06965783768499</v>
      </c>
    </row>
    <row r="26" spans="1:10" ht="15" customHeight="1">
      <c r="A26" s="33"/>
      <c r="B26" s="33"/>
      <c r="C26" s="45" t="s">
        <v>322</v>
      </c>
      <c r="D26" s="68"/>
      <c r="E26" s="69" t="s">
        <v>1</v>
      </c>
      <c r="F26" s="70" t="s">
        <v>266</v>
      </c>
      <c r="G26" s="256">
        <f>IF('CF(Statements of Cash Flows)'!G26="-","-",'CF(Statements of Cash Flows)'!G26/'為替換算(currency conversion)'!$B$3)</f>
        <v>-1922.8768027146762</v>
      </c>
      <c r="H26" s="322">
        <f>IF('CF(Statements of Cash Flows)'!H26="-","-",'CF(Statements of Cash Flows)'!H26/'為替換算(currency conversion)'!$B$3)</f>
        <v>-1761.5138090300688</v>
      </c>
      <c r="I26" s="322">
        <f>IF('CF(Statements of Cash Flows)'!I26="-","-",'CF(Statements of Cash Flows)'!I26/'為替換算(currency conversion)'!$B$3)</f>
        <v>-2424.7337166556695</v>
      </c>
      <c r="J26" s="314">
        <f>IF('CF(Statements of Cash Flows)'!J26="-","-",'CF(Statements of Cash Flows)'!J26/'為替換算(currency conversion)'!$B$3)</f>
        <v>-1639.1083042699595</v>
      </c>
    </row>
    <row r="27" spans="1:10" ht="15" customHeight="1">
      <c r="A27" s="33"/>
      <c r="B27" s="33"/>
      <c r="C27" s="45"/>
      <c r="D27" s="49" t="s">
        <v>267</v>
      </c>
      <c r="E27" s="50" t="s">
        <v>1</v>
      </c>
      <c r="F27" s="51" t="s">
        <v>268</v>
      </c>
      <c r="G27" s="255">
        <f>IF('CF(Statements of Cash Flows)'!G27="-","-",'CF(Statements of Cash Flows)'!G27/'為替換算(currency conversion)'!$B$3)</f>
        <v>-1877.1043453671411</v>
      </c>
      <c r="H27" s="321">
        <f>IF('CF(Statements of Cash Flows)'!H27="-","-",'CF(Statements of Cash Flows)'!H27/'為替換算(currency conversion)'!$B$3)</f>
        <v>-1696.5406730134791</v>
      </c>
      <c r="I27" s="321">
        <f>IF('CF(Statements of Cash Flows)'!I27="-","-",'CF(Statements of Cash Flows)'!I27/'為替換算(currency conversion)'!$B$3)</f>
        <v>-1803.1294184183239</v>
      </c>
      <c r="J27" s="313">
        <f>IF('CF(Statements of Cash Flows)'!J27="-","-",'CF(Statements of Cash Flows)'!J27/'為替換算(currency conversion)'!$B$3)</f>
        <v>-1537.5058912244319</v>
      </c>
    </row>
    <row r="28" spans="1:10" ht="15" customHeight="1">
      <c r="A28" s="33"/>
      <c r="B28" s="33"/>
      <c r="C28" s="45"/>
      <c r="D28" s="61" t="s">
        <v>269</v>
      </c>
      <c r="E28" s="62" t="s">
        <v>1</v>
      </c>
      <c r="F28" s="63" t="s">
        <v>323</v>
      </c>
      <c r="G28" s="56">
        <f>IF('CF(Statements of Cash Flows)'!G28="-","-",'CF(Statements of Cash Flows)'!G28/'為替換算(currency conversion)'!$B$3)</f>
        <v>-206.3530964275615</v>
      </c>
      <c r="H28" s="295">
        <f>IF('CF(Statements of Cash Flows)'!H28="-","-",'CF(Statements of Cash Flows)'!H28/'為替換算(currency conversion)'!$B$3)</f>
        <v>-189.66914883589405</v>
      </c>
      <c r="I28" s="295">
        <f>IF('CF(Statements of Cash Flows)'!I28="-","-",'CF(Statements of Cash Flows)'!I28/'為替換算(currency conversion)'!$B$3)</f>
        <v>-196.52182109529645</v>
      </c>
      <c r="J28" s="278">
        <f>IF('CF(Statements of Cash Flows)'!J28="-","-",'CF(Statements of Cash Flows)'!J28/'為替換算(currency conversion)'!$B$3)</f>
        <v>-192.52521444056933</v>
      </c>
    </row>
    <row r="29" spans="1:10" ht="15" customHeight="1">
      <c r="A29" s="33"/>
      <c r="B29" s="33"/>
      <c r="C29" s="45"/>
      <c r="D29" s="53" t="s">
        <v>324</v>
      </c>
      <c r="E29" s="54" t="s">
        <v>1</v>
      </c>
      <c r="F29" s="55" t="s">
        <v>270</v>
      </c>
      <c r="G29" s="56">
        <f>IF('CF(Statements of Cash Flows)'!G29="-","-",'CF(Statements of Cash Flows)'!G29/'為替換算(currency conversion)'!$B$3)</f>
        <v>227.28815156942218</v>
      </c>
      <c r="H29" s="295">
        <f>IF('CF(Statements of Cash Flows)'!H29="-","-",'CF(Statements of Cash Flows)'!H29/'為替換算(currency conversion)'!$B$3)</f>
        <v>218.02243378263736</v>
      </c>
      <c r="I29" s="295">
        <f>IF('CF(Statements of Cash Flows)'!I29="-","-",'CF(Statements of Cash Flows)'!I29/'為替換算(currency conversion)'!$B$3)</f>
        <v>198.43529079083797</v>
      </c>
      <c r="J29" s="278">
        <f>IF('CF(Statements of Cash Flows)'!J29="-","-",'CF(Statements of Cash Flows)'!J29/'為替換算(currency conversion)'!$B$3)</f>
        <v>181.8267508719012</v>
      </c>
    </row>
    <row r="30" spans="1:10" ht="15" customHeight="1">
      <c r="A30" s="33"/>
      <c r="B30" s="33"/>
      <c r="C30" s="45"/>
      <c r="D30" s="53" t="s">
        <v>271</v>
      </c>
      <c r="E30" s="54" t="s">
        <v>1</v>
      </c>
      <c r="F30" s="55" t="s">
        <v>272</v>
      </c>
      <c r="G30" s="56">
        <f>IF('CF(Statements of Cash Flows)'!G30="-","-",'CF(Statements of Cash Flows)'!G30/'為替換算(currency conversion)'!$B$3)</f>
        <v>-45.546234329343008</v>
      </c>
      <c r="H30" s="295">
        <f>IF('CF(Statements of Cash Flows)'!H30="-","-",'CF(Statements of Cash Flows)'!H30/'為替換算(currency conversion)'!$B$3)</f>
        <v>-87.256103308511641</v>
      </c>
      <c r="I30" s="295">
        <f>IF('CF(Statements of Cash Flows)'!I30="-","-",'CF(Statements of Cash Flows)'!I30/'為替換算(currency conversion)'!$B$3)</f>
        <v>-621.78339146008102</v>
      </c>
      <c r="J30" s="278">
        <f>IF('CF(Statements of Cash Flows)'!J30="-","-",'CF(Statements of Cash Flows)'!J30/'為替換算(currency conversion)'!$B$3)</f>
        <v>-172.45734753511169</v>
      </c>
    </row>
    <row r="31" spans="1:10" ht="15" customHeight="1">
      <c r="A31" s="33"/>
      <c r="B31" s="33"/>
      <c r="C31" s="64"/>
      <c r="D31" s="65" t="s">
        <v>84</v>
      </c>
      <c r="E31" s="66" t="s">
        <v>1</v>
      </c>
      <c r="F31" s="67" t="s">
        <v>320</v>
      </c>
      <c r="G31" s="257">
        <f>IF('CF(Statements of Cash Flows)'!G31="-","-",'CF(Statements of Cash Flows)'!G31/'為替換算(currency conversion)'!$B$3)</f>
        <v>-21.161278160052785</v>
      </c>
      <c r="H31" s="323">
        <f>IF('CF(Statements of Cash Flows)'!H31="-","-",'CF(Statements of Cash Flows)'!H31/'為替換算(currency conversion)'!$B$3)</f>
        <v>-6.079743613912715</v>
      </c>
      <c r="I31" s="323">
        <f>IF('CF(Statements of Cash Flows)'!I31="-","-",'CF(Statements of Cash Flows)'!I31/'為替換算(currency conversion)'!$B$3)</f>
        <v>-1.734376472806108</v>
      </c>
      <c r="J31" s="315">
        <f>IF('CF(Statements of Cash Flows)'!J31="-","-",'CF(Statements of Cash Flows)'!J31/'為替換算(currency conversion)'!$B$3)</f>
        <v>81.553398058252426</v>
      </c>
    </row>
    <row r="32" spans="1:10" ht="15" customHeight="1">
      <c r="A32" s="33"/>
      <c r="B32" s="33"/>
      <c r="C32" s="45" t="s">
        <v>325</v>
      </c>
      <c r="D32" s="68"/>
      <c r="E32" s="69" t="s">
        <v>1</v>
      </c>
      <c r="F32" s="70" t="s">
        <v>273</v>
      </c>
      <c r="G32" s="258">
        <f>IF('CF(Statements of Cash Flows)'!G32="-","-",'CF(Statements of Cash Flows)'!G32/'為替換算(currency conversion)'!$B$3)</f>
        <v>-856.39551324347246</v>
      </c>
      <c r="H32" s="322">
        <f>IF('CF(Statements of Cash Flows)'!H32="-","-",'CF(Statements of Cash Flows)'!H32/'為替換算(currency conversion)'!$B$3)</f>
        <v>51.380903006880949</v>
      </c>
      <c r="I32" s="322">
        <f>IF('CF(Statements of Cash Flows)'!I32="-","-",'CF(Statements of Cash Flows)'!I32/'為替換算(currency conversion)'!$B$3)</f>
        <v>-622.87680271467616</v>
      </c>
      <c r="J32" s="314">
        <f>IF('CF(Statements of Cash Flows)'!J32="-","-",'CF(Statements of Cash Flows)'!J32/'為替換算(currency conversion)'!$B$3)</f>
        <v>-957.8471109435385</v>
      </c>
    </row>
    <row r="33" spans="1:10" ht="15" customHeight="1">
      <c r="A33" s="33"/>
      <c r="B33" s="33"/>
      <c r="C33" s="45"/>
      <c r="D33" s="49" t="s">
        <v>367</v>
      </c>
      <c r="E33" s="50" t="s">
        <v>1</v>
      </c>
      <c r="F33" s="51" t="s">
        <v>368</v>
      </c>
      <c r="G33" s="255">
        <f>IF('CF(Statements of Cash Flows)'!G33="-","-",'CF(Statements of Cash Flows)'!G33/'為替換算(currency conversion)'!$B$3)</f>
        <v>-1598.8311810726741</v>
      </c>
      <c r="H33" s="321">
        <f>IF('CF(Statements of Cash Flows)'!H33="-","-",'CF(Statements of Cash Flows)'!H33/'為替換算(currency conversion)'!$B$3)</f>
        <v>260.85399189367519</v>
      </c>
      <c r="I33" s="321">
        <f>IF('CF(Statements of Cash Flows)'!I33="-","-",'CF(Statements of Cash Flows)'!I33/'為替換算(currency conversion)'!$B$3)</f>
        <v>-4.7129795456687713</v>
      </c>
      <c r="J33" s="313">
        <f>IF('CF(Statements of Cash Flows)'!J33="-","-",'CF(Statements of Cash Flows)'!J33/'為替換算(currency conversion)'!$B$3)</f>
        <v>-303.69497596380432</v>
      </c>
    </row>
    <row r="34" spans="1:10" ht="15" customHeight="1">
      <c r="A34" s="33"/>
      <c r="B34" s="33"/>
      <c r="C34" s="45"/>
      <c r="D34" s="53" t="s">
        <v>274</v>
      </c>
      <c r="E34" s="54" t="s">
        <v>1</v>
      </c>
      <c r="F34" s="55" t="s">
        <v>369</v>
      </c>
      <c r="G34" s="56">
        <f>IF('CF(Statements of Cash Flows)'!G34="-","-",'CF(Statements of Cash Flows)'!G34/'為替換算(currency conversion)'!$B$3)</f>
        <v>1768.4795927985672</v>
      </c>
      <c r="H34" s="295">
        <f>IF('CF(Statements of Cash Flows)'!H34="-","-",'CF(Statements of Cash Flows)'!H34/'為替換算(currency conversion)'!$B$3)</f>
        <v>377.5850692807993</v>
      </c>
      <c r="I34" s="295">
        <f>IF('CF(Statements of Cash Flows)'!I34="-","-",'CF(Statements of Cash Flows)'!I34/'為替換算(currency conversion)'!$B$3)</f>
        <v>786.74710151757938</v>
      </c>
      <c r="J34" s="278">
        <f>IF('CF(Statements of Cash Flows)'!J34="-","-",'CF(Statements of Cash Flows)'!J34/'為替換算(currency conversion)'!$B$3)</f>
        <v>870.6098595532095</v>
      </c>
    </row>
    <row r="35" spans="1:10" ht="15" customHeight="1">
      <c r="A35" s="33"/>
      <c r="B35" s="33"/>
      <c r="C35" s="45"/>
      <c r="D35" s="53" t="s">
        <v>275</v>
      </c>
      <c r="E35" s="54" t="s">
        <v>1</v>
      </c>
      <c r="F35" s="55" t="s">
        <v>276</v>
      </c>
      <c r="G35" s="257">
        <f>IF('CF(Statements of Cash Flows)'!G35="-","-",'CF(Statements of Cash Flows)'!G35/'為替換算(currency conversion)'!$B$3)</f>
        <v>-977.36827222169848</v>
      </c>
      <c r="H35" s="323">
        <f>IF('CF(Statements of Cash Flows)'!H35="-","-",'CF(Statements of Cash Flows)'!H35/'為替換算(currency conversion)'!$B$3)</f>
        <v>-480.41285700820055</v>
      </c>
      <c r="I35" s="323">
        <f>IF('CF(Statements of Cash Flows)'!I35="-","-",'CF(Statements of Cash Flows)'!I35/'為替換算(currency conversion)'!$B$3)</f>
        <v>-581.44971250824767</v>
      </c>
      <c r="J35" s="315">
        <f>IF('CF(Statements of Cash Flows)'!J35="-","-",'CF(Statements of Cash Flows)'!J35/'為替換算(currency conversion)'!$B$3)</f>
        <v>-839.19313790178148</v>
      </c>
    </row>
    <row r="36" spans="1:10" ht="15" customHeight="1">
      <c r="A36" s="33"/>
      <c r="B36" s="33"/>
      <c r="C36" s="45"/>
      <c r="D36" s="53" t="s">
        <v>354</v>
      </c>
      <c r="E36" s="54" t="s">
        <v>1</v>
      </c>
      <c r="F36" s="55" t="s">
        <v>355</v>
      </c>
      <c r="G36" s="325" t="str">
        <f>IF('CF(Statements of Cash Flows)'!G36="-","-",'CF(Statements of Cash Flows)'!G36/'為替換算(currency conversion)'!$B$3)</f>
        <v>-</v>
      </c>
      <c r="H36" s="323" t="str">
        <f>IF('CF(Statements of Cash Flows)'!H36="-","-",'CF(Statements of Cash Flows)'!H36/'為替換算(currency conversion)'!$B$3)</f>
        <v>-</v>
      </c>
      <c r="I36" s="323">
        <f>IF('CF(Statements of Cash Flows)'!I36="-","-",'CF(Statements of Cash Flows)'!I36/'為替換算(currency conversion)'!$B$3)</f>
        <v>-336.52559147893299</v>
      </c>
      <c r="J36" s="315">
        <f>IF('CF(Statements of Cash Flows)'!J36="-","-",'CF(Statements of Cash Flows)'!J36/'為替換算(currency conversion)'!$B$3)</f>
        <v>-407.03176548213781</v>
      </c>
    </row>
    <row r="37" spans="1:10" ht="15" customHeight="1">
      <c r="A37" s="33"/>
      <c r="B37" s="33"/>
      <c r="C37" s="45"/>
      <c r="D37" s="53" t="s">
        <v>277</v>
      </c>
      <c r="E37" s="54" t="s">
        <v>1</v>
      </c>
      <c r="F37" s="55" t="s">
        <v>278</v>
      </c>
      <c r="G37" s="239">
        <f>IF('CF(Statements of Cash Flows)'!G37="-","-",'CF(Statements of Cash Flows)'!G37/'為替換算(currency conversion)'!$B$3)</f>
        <v>-1.0745593364124799</v>
      </c>
      <c r="H37" s="295">
        <f>IF('CF(Statements of Cash Flows)'!H37="-","-",'CF(Statements of Cash Flows)'!H37/'為替換算(currency conversion)'!$B$3)</f>
        <v>-12.366858327834857</v>
      </c>
      <c r="I37" s="295">
        <f>IF('CF(Statements of Cash Flows)'!I37="-","-",'CF(Statements of Cash Flows)'!I37/'為替換算(currency conversion)'!$B$3)</f>
        <v>-22.923932510132904</v>
      </c>
      <c r="J37" s="278">
        <f>IF('CF(Statements of Cash Flows)'!J37="-","-",'CF(Statements of Cash Flows)'!J37/'為替換算(currency conversion)'!$B$3)</f>
        <v>-19.502309359977378</v>
      </c>
    </row>
    <row r="38" spans="1:10" ht="15" customHeight="1">
      <c r="A38" s="33"/>
      <c r="B38" s="33"/>
      <c r="C38" s="45"/>
      <c r="D38" s="53" t="s">
        <v>279</v>
      </c>
      <c r="E38" s="54" t="s">
        <v>1</v>
      </c>
      <c r="F38" s="55" t="s">
        <v>370</v>
      </c>
      <c r="G38" s="255" t="str">
        <f>IF('CF(Statements of Cash Flows)'!G38="-","-",'CF(Statements of Cash Flows)'!G38/'為替換算(currency conversion)'!$B$3)</f>
        <v>-</v>
      </c>
      <c r="H38" s="321">
        <f>IF('CF(Statements of Cash Flows)'!H38="-","-",'CF(Statements of Cash Flows)'!H38/'為替換算(currency conversion)'!$B$3)</f>
        <v>111.21689131869168</v>
      </c>
      <c r="I38" s="321" t="str">
        <f>IF('CF(Statements of Cash Flows)'!I38="-","-",'CF(Statements of Cash Flows)'!I38/'為替換算(currency conversion)'!$B$3)</f>
        <v>-</v>
      </c>
      <c r="J38" s="313" t="str">
        <f>IF('CF(Statements of Cash Flows)'!J38="-","-",'CF(Statements of Cash Flows)'!J38/'為替換算(currency conversion)'!$B$3)</f>
        <v>-</v>
      </c>
    </row>
    <row r="39" spans="1:10" ht="15" customHeight="1">
      <c r="A39" s="33"/>
      <c r="B39" s="33"/>
      <c r="C39" s="45"/>
      <c r="D39" s="53" t="s">
        <v>112</v>
      </c>
      <c r="E39" s="54" t="s">
        <v>1</v>
      </c>
      <c r="F39" s="63" t="s">
        <v>371</v>
      </c>
      <c r="G39" s="56">
        <f>IF('CF(Statements of Cash Flows)'!G39="-","-",'CF(Statements of Cash Flows)'!G39/'為替換算(currency conversion)'!$B$3)</f>
        <v>-204.91092468658687</v>
      </c>
      <c r="H39" s="295">
        <f>IF('CF(Statements of Cash Flows)'!H39="-","-",'CF(Statements of Cash Flows)'!H39/'為替換算(currency conversion)'!$B$3)</f>
        <v>-211.4996700914318</v>
      </c>
      <c r="I39" s="295">
        <f>IF('CF(Statements of Cash Flows)'!I39="-","-",'CF(Statements of Cash Flows)'!I39/'為替換算(currency conversion)'!$B$3)</f>
        <v>-231.39786973324536</v>
      </c>
      <c r="J39" s="278">
        <f>IF('CF(Statements of Cash Flows)'!J39="-","-",'CF(Statements of Cash Flows)'!J39/'為替換算(currency conversion)'!$B$3)</f>
        <v>-237.92063342445093</v>
      </c>
    </row>
    <row r="40" spans="1:10" ht="15" customHeight="1">
      <c r="A40" s="33"/>
      <c r="B40" s="33"/>
      <c r="C40" s="45"/>
      <c r="D40" s="53" t="s">
        <v>372</v>
      </c>
      <c r="E40" s="54" t="s">
        <v>1</v>
      </c>
      <c r="F40" s="63" t="s">
        <v>373</v>
      </c>
      <c r="G40" s="56">
        <f>IF('CF(Statements of Cash Flows)'!G40="-","-",'CF(Statements of Cash Flows)'!G40/'為替換算(currency conversion)'!$B$3)</f>
        <v>188.51918182675087</v>
      </c>
      <c r="H40" s="295">
        <f>IF('CF(Statements of Cash Flows)'!H40="-","-",'CF(Statements of Cash Flows)'!H40/'為替換算(currency conversion)'!$B$3)</f>
        <v>37.70383636535017</v>
      </c>
      <c r="I40" s="295">
        <f>IF('CF(Statements of Cash Flows)'!I40="-","-",'CF(Statements of Cash Flows)'!I40/'為替換算(currency conversion)'!$B$3)</f>
        <v>-226.22301819210105</v>
      </c>
      <c r="J40" s="278" t="str">
        <f>IF('CF(Statements of Cash Flows)'!J40="-","-",'CF(Statements of Cash Flows)'!J40/'為替換算(currency conversion)'!$B$3)</f>
        <v>-</v>
      </c>
    </row>
    <row r="41" spans="1:10" ht="15" customHeight="1">
      <c r="A41" s="33"/>
      <c r="B41" s="33"/>
      <c r="C41" s="45"/>
      <c r="D41" s="53" t="s">
        <v>280</v>
      </c>
      <c r="E41" s="54" t="s">
        <v>1</v>
      </c>
      <c r="F41" s="55" t="s">
        <v>374</v>
      </c>
      <c r="G41" s="56">
        <f>IF('CF(Statements of Cash Flows)'!G41="-","-",'CF(Statements of Cash Flows)'!G41/'為替換算(currency conversion)'!$B$3)</f>
        <v>-7.2862663776039209</v>
      </c>
      <c r="H41" s="295">
        <f>IF('CF(Statements of Cash Flows)'!H41="-","-",'CF(Statements of Cash Flows)'!H41/'為替換算(currency conversion)'!$B$3)</f>
        <v>-7.0788952775944951</v>
      </c>
      <c r="I41" s="295">
        <f>IF('CF(Statements of Cash Flows)'!I41="-","-",'CF(Statements of Cash Flows)'!I41/'為替換算(currency conversion)'!$B$3)</f>
        <v>-11.103779809595625</v>
      </c>
      <c r="J41" s="278">
        <f>IF('CF(Statements of Cash Flows)'!J41="-","-",'CF(Statements of Cash Flows)'!J41/'為替換算(currency conversion)'!$B$3)</f>
        <v>-21.274389669148835</v>
      </c>
    </row>
    <row r="42" spans="1:10" ht="15" customHeight="1">
      <c r="A42" s="33"/>
      <c r="B42" s="33"/>
      <c r="C42" s="45"/>
      <c r="D42" s="53" t="s">
        <v>334</v>
      </c>
      <c r="E42" s="54" t="s">
        <v>1</v>
      </c>
      <c r="F42" s="55" t="s">
        <v>375</v>
      </c>
      <c r="G42" s="56">
        <f>IF('CF(Statements of Cash Flows)'!G42="-","-",'CF(Statements of Cash Flows)'!G42/'為替換算(currency conversion)'!$B$3)</f>
        <v>-9.4259590913375428E-3</v>
      </c>
      <c r="H42" s="295" t="str">
        <f>IF('CF(Statements of Cash Flows)'!H42="-","-",'CF(Statements of Cash Flows)'!H42/'為替換算(currency conversion)'!$B$3)</f>
        <v>-</v>
      </c>
      <c r="I42" s="295" t="str">
        <f>IF('CF(Statements of Cash Flows)'!I42="-","-",'CF(Statements of Cash Flows)'!I42/'為替換算(currency conversion)'!$B$3)</f>
        <v>-</v>
      </c>
      <c r="J42" s="278" t="str">
        <f>IF('CF(Statements of Cash Flows)'!J42="-","-",'CF(Statements of Cash Flows)'!J42/'為替換算(currency conversion)'!$B$3)</f>
        <v>-</v>
      </c>
    </row>
    <row r="43" spans="1:10" ht="15" customHeight="1">
      <c r="A43" s="33"/>
      <c r="B43" s="33"/>
      <c r="C43" s="45"/>
      <c r="D43" s="53" t="s">
        <v>83</v>
      </c>
      <c r="E43" s="54" t="s">
        <v>1</v>
      </c>
      <c r="F43" s="55" t="s">
        <v>366</v>
      </c>
      <c r="G43" s="254">
        <f>IF('CF(Statements of Cash Flows)'!G43="-","-",'CF(Statements of Cash Flows)'!G43/'為替換算(currency conversion)'!$B$3)</f>
        <v>-23.90423225563201</v>
      </c>
      <c r="H43" s="320">
        <f>IF('CF(Statements of Cash Flows)'!H43="-","-",'CF(Statements of Cash Flows)'!H43/'為替換算(currency conversion)'!$B$3)</f>
        <v>-24.620605146573663</v>
      </c>
      <c r="I43" s="320">
        <f>IF('CF(Statements of Cash Flows)'!I43="-","-",'CF(Statements of Cash Flows)'!I43/'為替換算(currency conversion)'!$B$3)</f>
        <v>4.7224055047601095</v>
      </c>
      <c r="J43" s="312">
        <f>IF('CF(Statements of Cash Flows)'!J43="-","-",'CF(Statements of Cash Flows)'!J43/'為替換算(currency conversion)'!$B$3)</f>
        <v>0.16024130455273825</v>
      </c>
    </row>
    <row r="44" spans="1:10" ht="15" customHeight="1">
      <c r="A44" s="33"/>
      <c r="B44" s="33"/>
      <c r="C44" s="405" t="s">
        <v>336</v>
      </c>
      <c r="D44" s="406"/>
      <c r="E44" s="59" t="s">
        <v>1</v>
      </c>
      <c r="F44" s="60" t="s">
        <v>337</v>
      </c>
      <c r="G44" s="256">
        <f>IF('CF(Statements of Cash Flows)'!G44="-","-",'CF(Statements of Cash Flows)'!G44/'為替換算(currency conversion)'!$B$3)</f>
        <v>-567.07512489395799</v>
      </c>
      <c r="H44" s="322">
        <f>IF('CF(Statements of Cash Flows)'!H44="-","-",'CF(Statements of Cash Flows)'!H44/'為替換算(currency conversion)'!$B$3)</f>
        <v>571.0340277123197</v>
      </c>
      <c r="I44" s="322">
        <f>IF('CF(Statements of Cash Flows)'!I44="-","-",'CF(Statements of Cash Flows)'!I44/'為替換算(currency conversion)'!$B$3)</f>
        <v>-408.06862098218494</v>
      </c>
      <c r="J44" s="314">
        <f>IF('CF(Statements of Cash Flows)'!J44="-","-",'CF(Statements of Cash Flows)'!J44/'為替換算(currency conversion)'!$B$3)</f>
        <v>725.61033085116412</v>
      </c>
    </row>
    <row r="45" spans="1:10" ht="15" customHeight="1">
      <c r="A45" s="33"/>
      <c r="B45" s="33"/>
      <c r="C45" s="405" t="s">
        <v>338</v>
      </c>
      <c r="D45" s="406"/>
      <c r="E45" s="59" t="s">
        <v>1</v>
      </c>
      <c r="F45" s="60" t="s">
        <v>281</v>
      </c>
      <c r="G45" s="256">
        <f>IF('CF(Statements of Cash Flows)'!G45="-","-",'CF(Statements of Cash Flows)'!G45/'為替換算(currency conversion)'!$B$3)</f>
        <v>2394.0427938542748</v>
      </c>
      <c r="H45" s="322">
        <f>IF('CF(Statements of Cash Flows)'!H45="-","-",'CF(Statements of Cash Flows)'!H45/'為替換算(currency conversion)'!$B$3)</f>
        <v>1791.5920444905269</v>
      </c>
      <c r="I45" s="322">
        <f>IF('CF(Statements of Cash Flows)'!I45="-","-",'CF(Statements of Cash Flows)'!I45/'為替換算(currency conversion)'!$B$3)</f>
        <v>2368.8283532849468</v>
      </c>
      <c r="J45" s="314">
        <f>IF('CF(Statements of Cash Flows)'!J45="-","-",'CF(Statements of Cash Flows)'!J45/'為替換算(currency conversion)'!$B$3)</f>
        <v>1935.6772551607125</v>
      </c>
    </row>
    <row r="46" spans="1:10" ht="15" customHeight="1">
      <c r="A46" s="33"/>
      <c r="B46" s="33"/>
      <c r="C46" s="405" t="s">
        <v>339</v>
      </c>
      <c r="D46" s="406"/>
      <c r="E46" s="59" t="s">
        <v>1</v>
      </c>
      <c r="F46" s="60" t="s">
        <v>282</v>
      </c>
      <c r="G46" s="256">
        <f>IF('CF(Statements of Cash Flows)'!G46="-","-",'CF(Statements of Cash Flows)'!G46/'為替換算(currency conversion)'!$B$3)</f>
        <v>-35.375624469789798</v>
      </c>
      <c r="H46" s="322">
        <f>IF('CF(Statements of Cash Flows)'!H46="-","-",'CF(Statements of Cash Flows)'!H46/'為替換算(currency conversion)'!$B$3)</f>
        <v>6.2022810821001038</v>
      </c>
      <c r="I46" s="322">
        <f>IF('CF(Statements of Cash Flows)'!I46="-","-",'CF(Statements of Cash Flows)'!I46/'為替換算(currency conversion)'!$B$3)</f>
        <v>-25.082477142049203</v>
      </c>
      <c r="J46" s="314">
        <f>IF('CF(Statements of Cash Flows)'!J46="-","-",'CF(Statements of Cash Flows)'!J46/'為替換算(currency conversion)'!$B$3)</f>
        <v>44.499952870204545</v>
      </c>
    </row>
    <row r="47" spans="1:10" ht="15" customHeight="1" thickBot="1">
      <c r="A47" s="33"/>
      <c r="B47" s="33"/>
      <c r="C47" s="407" t="s">
        <v>341</v>
      </c>
      <c r="D47" s="408"/>
      <c r="E47" s="71" t="s">
        <v>1</v>
      </c>
      <c r="F47" s="72" t="s">
        <v>283</v>
      </c>
      <c r="G47" s="259">
        <f>IF('CF(Statements of Cash Flows)'!G47="-","-",'CF(Statements of Cash Flows)'!G47/'為替換算(currency conversion)'!$B$3)</f>
        <v>1791.5920444905269</v>
      </c>
      <c r="H47" s="324">
        <f>IF('CF(Statements of Cash Flows)'!H47="-","-",'CF(Statements of Cash Flows)'!H47/'為替換算(currency conversion)'!$B$3)</f>
        <v>2368.8283532849468</v>
      </c>
      <c r="I47" s="324">
        <f>IF('CF(Statements of Cash Flows)'!I47="-","-",'CF(Statements of Cash Flows)'!I47/'為替換算(currency conversion)'!$B$3)</f>
        <v>1935.6772551607125</v>
      </c>
      <c r="J47" s="316">
        <f>IF('CF(Statements of Cash Flows)'!J47="-","-",'CF(Statements of Cash Flows)'!J47/'為替換算(currency conversion)'!$B$3)</f>
        <v>2705.7969648411727</v>
      </c>
    </row>
  </sheetData>
  <mergeCells count="4">
    <mergeCell ref="C44:D44"/>
    <mergeCell ref="C45:D45"/>
    <mergeCell ref="C46:D46"/>
    <mergeCell ref="C47:D47"/>
  </mergeCells>
  <phoneticPr fontId="10"/>
  <printOptions horizontalCentered="1"/>
  <pageMargins left="0.39370078740157483" right="0.39370078740157483" top="0.39370078740157483" bottom="0.39370078740157483" header="0.19685039370078741" footer="0.19685039370078741"/>
  <pageSetup paperSize="9" scale="82" orientation="landscape" r:id="rId1"/>
  <headerFooter alignWithMargins="0">
    <oddFooter>&amp;LNTT DATA CORPORATION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view="pageBreakPreview" zoomScaleNormal="100" zoomScaleSheetLayoutView="100" workbookViewId="0"/>
  </sheetViews>
  <sheetFormatPr defaultColWidth="9" defaultRowHeight="13.5"/>
  <cols>
    <col min="1" max="16384" width="9" style="32"/>
  </cols>
  <sheetData>
    <row r="18" spans="2:13">
      <c r="M18" s="9"/>
    </row>
    <row r="20" spans="2:13">
      <c r="B20" s="412"/>
      <c r="C20" s="412"/>
      <c r="D20" s="412"/>
      <c r="E20" s="412"/>
      <c r="F20" s="412"/>
      <c r="G20" s="412"/>
      <c r="H20" s="412"/>
    </row>
    <row r="21" spans="2:13">
      <c r="B21" s="412"/>
      <c r="C21" s="412"/>
      <c r="D21" s="412"/>
      <c r="E21" s="412"/>
      <c r="F21" s="412"/>
      <c r="G21" s="412"/>
      <c r="H21" s="412"/>
    </row>
    <row r="22" spans="2:13">
      <c r="B22" s="412"/>
      <c r="C22" s="412"/>
      <c r="D22" s="412"/>
      <c r="E22" s="412"/>
      <c r="F22" s="412"/>
      <c r="G22" s="412"/>
      <c r="H22" s="412"/>
    </row>
  </sheetData>
  <mergeCells count="3">
    <mergeCell ref="B20:H20"/>
    <mergeCell ref="B21:H21"/>
    <mergeCell ref="B22:H22"/>
  </mergeCells>
  <phoneticPr fontId="10"/>
  <printOptions horizontalCentered="1"/>
  <pageMargins left="0.39370078740157483" right="0.39370078740157483" top="0.39370078740157483" bottom="0.39370078740157483" header="0.19685039370078741" footer="0.19685039370078741"/>
  <pageSetup paperSize="9" orientation="landscape" r:id="rId1"/>
  <headerFooter alignWithMargins="0">
    <oddFooter>&amp;LNTT DATA CORPORATION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P41"/>
  <sheetViews>
    <sheetView view="pageBreakPreview" zoomScale="85" zoomScaleNormal="100" zoomScaleSheetLayoutView="85" workbookViewId="0"/>
  </sheetViews>
  <sheetFormatPr defaultRowHeight="17.25"/>
  <cols>
    <col min="1" max="1" width="3.5" style="1" customWidth="1"/>
    <col min="2" max="2" width="1.625" style="15" customWidth="1"/>
    <col min="3" max="3" width="3.5" style="15" customWidth="1"/>
    <col min="4" max="4" width="29.25" style="15" customWidth="1"/>
    <col min="5" max="5" width="1.625" style="15" customWidth="1"/>
    <col min="6" max="6" width="32.625" style="15" customWidth="1"/>
    <col min="7" max="9" width="15.5" style="15" customWidth="1"/>
    <col min="10" max="14" width="15.375" style="15" customWidth="1"/>
    <col min="15" max="256" width="9" style="15"/>
    <col min="257" max="257" width="3.5" style="15" customWidth="1"/>
    <col min="258" max="259" width="1.625" style="15" customWidth="1"/>
    <col min="260" max="260" width="29.25" style="15" customWidth="1"/>
    <col min="261" max="261" width="1.625" style="15" customWidth="1"/>
    <col min="262" max="262" width="32.625" style="15" customWidth="1"/>
    <col min="263" max="270" width="15.375" style="15" customWidth="1"/>
    <col min="271" max="512" width="9" style="15"/>
    <col min="513" max="513" width="3.5" style="15" customWidth="1"/>
    <col min="514" max="515" width="1.625" style="15" customWidth="1"/>
    <col min="516" max="516" width="29.25" style="15" customWidth="1"/>
    <col min="517" max="517" width="1.625" style="15" customWidth="1"/>
    <col min="518" max="518" width="32.625" style="15" customWidth="1"/>
    <col min="519" max="526" width="15.375" style="15" customWidth="1"/>
    <col min="527" max="768" width="9" style="15"/>
    <col min="769" max="769" width="3.5" style="15" customWidth="1"/>
    <col min="770" max="771" width="1.625" style="15" customWidth="1"/>
    <col min="772" max="772" width="29.25" style="15" customWidth="1"/>
    <col min="773" max="773" width="1.625" style="15" customWidth="1"/>
    <col min="774" max="774" width="32.625" style="15" customWidth="1"/>
    <col min="775" max="782" width="15.375" style="15" customWidth="1"/>
    <col min="783" max="1024" width="9" style="15"/>
    <col min="1025" max="1025" width="3.5" style="15" customWidth="1"/>
    <col min="1026" max="1027" width="1.625" style="15" customWidth="1"/>
    <col min="1028" max="1028" width="29.25" style="15" customWidth="1"/>
    <col min="1029" max="1029" width="1.625" style="15" customWidth="1"/>
    <col min="1030" max="1030" width="32.625" style="15" customWidth="1"/>
    <col min="1031" max="1038" width="15.375" style="15" customWidth="1"/>
    <col min="1039" max="1280" width="9" style="15"/>
    <col min="1281" max="1281" width="3.5" style="15" customWidth="1"/>
    <col min="1282" max="1283" width="1.625" style="15" customWidth="1"/>
    <col min="1284" max="1284" width="29.25" style="15" customWidth="1"/>
    <col min="1285" max="1285" width="1.625" style="15" customWidth="1"/>
    <col min="1286" max="1286" width="32.625" style="15" customWidth="1"/>
    <col min="1287" max="1294" width="15.375" style="15" customWidth="1"/>
    <col min="1295" max="1536" width="9" style="15"/>
    <col min="1537" max="1537" width="3.5" style="15" customWidth="1"/>
    <col min="1538" max="1539" width="1.625" style="15" customWidth="1"/>
    <col min="1540" max="1540" width="29.25" style="15" customWidth="1"/>
    <col min="1541" max="1541" width="1.625" style="15" customWidth="1"/>
    <col min="1542" max="1542" width="32.625" style="15" customWidth="1"/>
    <col min="1543" max="1550" width="15.375" style="15" customWidth="1"/>
    <col min="1551" max="1792" width="9" style="15"/>
    <col min="1793" max="1793" width="3.5" style="15" customWidth="1"/>
    <col min="1794" max="1795" width="1.625" style="15" customWidth="1"/>
    <col min="1796" max="1796" width="29.25" style="15" customWidth="1"/>
    <col min="1797" max="1797" width="1.625" style="15" customWidth="1"/>
    <col min="1798" max="1798" width="32.625" style="15" customWidth="1"/>
    <col min="1799" max="1806" width="15.375" style="15" customWidth="1"/>
    <col min="1807" max="2048" width="9" style="15"/>
    <col min="2049" max="2049" width="3.5" style="15" customWidth="1"/>
    <col min="2050" max="2051" width="1.625" style="15" customWidth="1"/>
    <col min="2052" max="2052" width="29.25" style="15" customWidth="1"/>
    <col min="2053" max="2053" width="1.625" style="15" customWidth="1"/>
    <col min="2054" max="2054" width="32.625" style="15" customWidth="1"/>
    <col min="2055" max="2062" width="15.375" style="15" customWidth="1"/>
    <col min="2063" max="2304" width="9" style="15"/>
    <col min="2305" max="2305" width="3.5" style="15" customWidth="1"/>
    <col min="2306" max="2307" width="1.625" style="15" customWidth="1"/>
    <col min="2308" max="2308" width="29.25" style="15" customWidth="1"/>
    <col min="2309" max="2309" width="1.625" style="15" customWidth="1"/>
    <col min="2310" max="2310" width="32.625" style="15" customWidth="1"/>
    <col min="2311" max="2318" width="15.375" style="15" customWidth="1"/>
    <col min="2319" max="2560" width="9" style="15"/>
    <col min="2561" max="2561" width="3.5" style="15" customWidth="1"/>
    <col min="2562" max="2563" width="1.625" style="15" customWidth="1"/>
    <col min="2564" max="2564" width="29.25" style="15" customWidth="1"/>
    <col min="2565" max="2565" width="1.625" style="15" customWidth="1"/>
    <col min="2566" max="2566" width="32.625" style="15" customWidth="1"/>
    <col min="2567" max="2574" width="15.375" style="15" customWidth="1"/>
    <col min="2575" max="2816" width="9" style="15"/>
    <col min="2817" max="2817" width="3.5" style="15" customWidth="1"/>
    <col min="2818" max="2819" width="1.625" style="15" customWidth="1"/>
    <col min="2820" max="2820" width="29.25" style="15" customWidth="1"/>
    <col min="2821" max="2821" width="1.625" style="15" customWidth="1"/>
    <col min="2822" max="2822" width="32.625" style="15" customWidth="1"/>
    <col min="2823" max="2830" width="15.375" style="15" customWidth="1"/>
    <col min="2831" max="3072" width="9" style="15"/>
    <col min="3073" max="3073" width="3.5" style="15" customWidth="1"/>
    <col min="3074" max="3075" width="1.625" style="15" customWidth="1"/>
    <col min="3076" max="3076" width="29.25" style="15" customWidth="1"/>
    <col min="3077" max="3077" width="1.625" style="15" customWidth="1"/>
    <col min="3078" max="3078" width="32.625" style="15" customWidth="1"/>
    <col min="3079" max="3086" width="15.375" style="15" customWidth="1"/>
    <col min="3087" max="3328" width="9" style="15"/>
    <col min="3329" max="3329" width="3.5" style="15" customWidth="1"/>
    <col min="3330" max="3331" width="1.625" style="15" customWidth="1"/>
    <col min="3332" max="3332" width="29.25" style="15" customWidth="1"/>
    <col min="3333" max="3333" width="1.625" style="15" customWidth="1"/>
    <col min="3334" max="3334" width="32.625" style="15" customWidth="1"/>
    <col min="3335" max="3342" width="15.375" style="15" customWidth="1"/>
    <col min="3343" max="3584" width="9" style="15"/>
    <col min="3585" max="3585" width="3.5" style="15" customWidth="1"/>
    <col min="3586" max="3587" width="1.625" style="15" customWidth="1"/>
    <col min="3588" max="3588" width="29.25" style="15" customWidth="1"/>
    <col min="3589" max="3589" width="1.625" style="15" customWidth="1"/>
    <col min="3590" max="3590" width="32.625" style="15" customWidth="1"/>
    <col min="3591" max="3598" width="15.375" style="15" customWidth="1"/>
    <col min="3599" max="3840" width="9" style="15"/>
    <col min="3841" max="3841" width="3.5" style="15" customWidth="1"/>
    <col min="3842" max="3843" width="1.625" style="15" customWidth="1"/>
    <col min="3844" max="3844" width="29.25" style="15" customWidth="1"/>
    <col min="3845" max="3845" width="1.625" style="15" customWidth="1"/>
    <col min="3846" max="3846" width="32.625" style="15" customWidth="1"/>
    <col min="3847" max="3854" width="15.375" style="15" customWidth="1"/>
    <col min="3855" max="4096" width="9" style="15"/>
    <col min="4097" max="4097" width="3.5" style="15" customWidth="1"/>
    <col min="4098" max="4099" width="1.625" style="15" customWidth="1"/>
    <col min="4100" max="4100" width="29.25" style="15" customWidth="1"/>
    <col min="4101" max="4101" width="1.625" style="15" customWidth="1"/>
    <col min="4102" max="4102" width="32.625" style="15" customWidth="1"/>
    <col min="4103" max="4110" width="15.375" style="15" customWidth="1"/>
    <col min="4111" max="4352" width="9" style="15"/>
    <col min="4353" max="4353" width="3.5" style="15" customWidth="1"/>
    <col min="4354" max="4355" width="1.625" style="15" customWidth="1"/>
    <col min="4356" max="4356" width="29.25" style="15" customWidth="1"/>
    <col min="4357" max="4357" width="1.625" style="15" customWidth="1"/>
    <col min="4358" max="4358" width="32.625" style="15" customWidth="1"/>
    <col min="4359" max="4366" width="15.375" style="15" customWidth="1"/>
    <col min="4367" max="4608" width="9" style="15"/>
    <col min="4609" max="4609" width="3.5" style="15" customWidth="1"/>
    <col min="4610" max="4611" width="1.625" style="15" customWidth="1"/>
    <col min="4612" max="4612" width="29.25" style="15" customWidth="1"/>
    <col min="4613" max="4613" width="1.625" style="15" customWidth="1"/>
    <col min="4614" max="4614" width="32.625" style="15" customWidth="1"/>
    <col min="4615" max="4622" width="15.375" style="15" customWidth="1"/>
    <col min="4623" max="4864" width="9" style="15"/>
    <col min="4865" max="4865" width="3.5" style="15" customWidth="1"/>
    <col min="4866" max="4867" width="1.625" style="15" customWidth="1"/>
    <col min="4868" max="4868" width="29.25" style="15" customWidth="1"/>
    <col min="4869" max="4869" width="1.625" style="15" customWidth="1"/>
    <col min="4870" max="4870" width="32.625" style="15" customWidth="1"/>
    <col min="4871" max="4878" width="15.375" style="15" customWidth="1"/>
    <col min="4879" max="5120" width="9" style="15"/>
    <col min="5121" max="5121" width="3.5" style="15" customWidth="1"/>
    <col min="5122" max="5123" width="1.625" style="15" customWidth="1"/>
    <col min="5124" max="5124" width="29.25" style="15" customWidth="1"/>
    <col min="5125" max="5125" width="1.625" style="15" customWidth="1"/>
    <col min="5126" max="5126" width="32.625" style="15" customWidth="1"/>
    <col min="5127" max="5134" width="15.375" style="15" customWidth="1"/>
    <col min="5135" max="5376" width="9" style="15"/>
    <col min="5377" max="5377" width="3.5" style="15" customWidth="1"/>
    <col min="5378" max="5379" width="1.625" style="15" customWidth="1"/>
    <col min="5380" max="5380" width="29.25" style="15" customWidth="1"/>
    <col min="5381" max="5381" width="1.625" style="15" customWidth="1"/>
    <col min="5382" max="5382" width="32.625" style="15" customWidth="1"/>
    <col min="5383" max="5390" width="15.375" style="15" customWidth="1"/>
    <col min="5391" max="5632" width="9" style="15"/>
    <col min="5633" max="5633" width="3.5" style="15" customWidth="1"/>
    <col min="5634" max="5635" width="1.625" style="15" customWidth="1"/>
    <col min="5636" max="5636" width="29.25" style="15" customWidth="1"/>
    <col min="5637" max="5637" width="1.625" style="15" customWidth="1"/>
    <col min="5638" max="5638" width="32.625" style="15" customWidth="1"/>
    <col min="5639" max="5646" width="15.375" style="15" customWidth="1"/>
    <col min="5647" max="5888" width="9" style="15"/>
    <col min="5889" max="5889" width="3.5" style="15" customWidth="1"/>
    <col min="5890" max="5891" width="1.625" style="15" customWidth="1"/>
    <col min="5892" max="5892" width="29.25" style="15" customWidth="1"/>
    <col min="5893" max="5893" width="1.625" style="15" customWidth="1"/>
    <col min="5894" max="5894" width="32.625" style="15" customWidth="1"/>
    <col min="5895" max="5902" width="15.375" style="15" customWidth="1"/>
    <col min="5903" max="6144" width="9" style="15"/>
    <col min="6145" max="6145" width="3.5" style="15" customWidth="1"/>
    <col min="6146" max="6147" width="1.625" style="15" customWidth="1"/>
    <col min="6148" max="6148" width="29.25" style="15" customWidth="1"/>
    <col min="6149" max="6149" width="1.625" style="15" customWidth="1"/>
    <col min="6150" max="6150" width="32.625" style="15" customWidth="1"/>
    <col min="6151" max="6158" width="15.375" style="15" customWidth="1"/>
    <col min="6159" max="6400" width="9" style="15"/>
    <col min="6401" max="6401" width="3.5" style="15" customWidth="1"/>
    <col min="6402" max="6403" width="1.625" style="15" customWidth="1"/>
    <col min="6404" max="6404" width="29.25" style="15" customWidth="1"/>
    <col min="6405" max="6405" width="1.625" style="15" customWidth="1"/>
    <col min="6406" max="6406" width="32.625" style="15" customWidth="1"/>
    <col min="6407" max="6414" width="15.375" style="15" customWidth="1"/>
    <col min="6415" max="6656" width="9" style="15"/>
    <col min="6657" max="6657" width="3.5" style="15" customWidth="1"/>
    <col min="6658" max="6659" width="1.625" style="15" customWidth="1"/>
    <col min="6660" max="6660" width="29.25" style="15" customWidth="1"/>
    <col min="6661" max="6661" width="1.625" style="15" customWidth="1"/>
    <col min="6662" max="6662" width="32.625" style="15" customWidth="1"/>
    <col min="6663" max="6670" width="15.375" style="15" customWidth="1"/>
    <col min="6671" max="6912" width="9" style="15"/>
    <col min="6913" max="6913" width="3.5" style="15" customWidth="1"/>
    <col min="6914" max="6915" width="1.625" style="15" customWidth="1"/>
    <col min="6916" max="6916" width="29.25" style="15" customWidth="1"/>
    <col min="6917" max="6917" width="1.625" style="15" customWidth="1"/>
    <col min="6918" max="6918" width="32.625" style="15" customWidth="1"/>
    <col min="6919" max="6926" width="15.375" style="15" customWidth="1"/>
    <col min="6927" max="7168" width="9" style="15"/>
    <col min="7169" max="7169" width="3.5" style="15" customWidth="1"/>
    <col min="7170" max="7171" width="1.625" style="15" customWidth="1"/>
    <col min="7172" max="7172" width="29.25" style="15" customWidth="1"/>
    <col min="7173" max="7173" width="1.625" style="15" customWidth="1"/>
    <col min="7174" max="7174" width="32.625" style="15" customWidth="1"/>
    <col min="7175" max="7182" width="15.375" style="15" customWidth="1"/>
    <col min="7183" max="7424" width="9" style="15"/>
    <col min="7425" max="7425" width="3.5" style="15" customWidth="1"/>
    <col min="7426" max="7427" width="1.625" style="15" customWidth="1"/>
    <col min="7428" max="7428" width="29.25" style="15" customWidth="1"/>
    <col min="7429" max="7429" width="1.625" style="15" customWidth="1"/>
    <col min="7430" max="7430" width="32.625" style="15" customWidth="1"/>
    <col min="7431" max="7438" width="15.375" style="15" customWidth="1"/>
    <col min="7439" max="7680" width="9" style="15"/>
    <col min="7681" max="7681" width="3.5" style="15" customWidth="1"/>
    <col min="7682" max="7683" width="1.625" style="15" customWidth="1"/>
    <col min="7684" max="7684" width="29.25" style="15" customWidth="1"/>
    <col min="7685" max="7685" width="1.625" style="15" customWidth="1"/>
    <col min="7686" max="7686" width="32.625" style="15" customWidth="1"/>
    <col min="7687" max="7694" width="15.375" style="15" customWidth="1"/>
    <col min="7695" max="7936" width="9" style="15"/>
    <col min="7937" max="7937" width="3.5" style="15" customWidth="1"/>
    <col min="7938" max="7939" width="1.625" style="15" customWidth="1"/>
    <col min="7940" max="7940" width="29.25" style="15" customWidth="1"/>
    <col min="7941" max="7941" width="1.625" style="15" customWidth="1"/>
    <col min="7942" max="7942" width="32.625" style="15" customWidth="1"/>
    <col min="7943" max="7950" width="15.375" style="15" customWidth="1"/>
    <col min="7951" max="8192" width="9" style="15"/>
    <col min="8193" max="8193" width="3.5" style="15" customWidth="1"/>
    <col min="8194" max="8195" width="1.625" style="15" customWidth="1"/>
    <col min="8196" max="8196" width="29.25" style="15" customWidth="1"/>
    <col min="8197" max="8197" width="1.625" style="15" customWidth="1"/>
    <col min="8198" max="8198" width="32.625" style="15" customWidth="1"/>
    <col min="8199" max="8206" width="15.375" style="15" customWidth="1"/>
    <col min="8207" max="8448" width="9" style="15"/>
    <col min="8449" max="8449" width="3.5" style="15" customWidth="1"/>
    <col min="8450" max="8451" width="1.625" style="15" customWidth="1"/>
    <col min="8452" max="8452" width="29.25" style="15" customWidth="1"/>
    <col min="8453" max="8453" width="1.625" style="15" customWidth="1"/>
    <col min="8454" max="8454" width="32.625" style="15" customWidth="1"/>
    <col min="8455" max="8462" width="15.375" style="15" customWidth="1"/>
    <col min="8463" max="8704" width="9" style="15"/>
    <col min="8705" max="8705" width="3.5" style="15" customWidth="1"/>
    <col min="8706" max="8707" width="1.625" style="15" customWidth="1"/>
    <col min="8708" max="8708" width="29.25" style="15" customWidth="1"/>
    <col min="8709" max="8709" width="1.625" style="15" customWidth="1"/>
    <col min="8710" max="8710" width="32.625" style="15" customWidth="1"/>
    <col min="8711" max="8718" width="15.375" style="15" customWidth="1"/>
    <col min="8719" max="8960" width="9" style="15"/>
    <col min="8961" max="8961" width="3.5" style="15" customWidth="1"/>
    <col min="8962" max="8963" width="1.625" style="15" customWidth="1"/>
    <col min="8964" max="8964" width="29.25" style="15" customWidth="1"/>
    <col min="8965" max="8965" width="1.625" style="15" customWidth="1"/>
    <col min="8966" max="8966" width="32.625" style="15" customWidth="1"/>
    <col min="8967" max="8974" width="15.375" style="15" customWidth="1"/>
    <col min="8975" max="9216" width="9" style="15"/>
    <col min="9217" max="9217" width="3.5" style="15" customWidth="1"/>
    <col min="9218" max="9219" width="1.625" style="15" customWidth="1"/>
    <col min="9220" max="9220" width="29.25" style="15" customWidth="1"/>
    <col min="9221" max="9221" width="1.625" style="15" customWidth="1"/>
    <col min="9222" max="9222" width="32.625" style="15" customWidth="1"/>
    <col min="9223" max="9230" width="15.375" style="15" customWidth="1"/>
    <col min="9231" max="9472" width="9" style="15"/>
    <col min="9473" max="9473" width="3.5" style="15" customWidth="1"/>
    <col min="9474" max="9475" width="1.625" style="15" customWidth="1"/>
    <col min="9476" max="9476" width="29.25" style="15" customWidth="1"/>
    <col min="9477" max="9477" width="1.625" style="15" customWidth="1"/>
    <col min="9478" max="9478" width="32.625" style="15" customWidth="1"/>
    <col min="9479" max="9486" width="15.375" style="15" customWidth="1"/>
    <col min="9487" max="9728" width="9" style="15"/>
    <col min="9729" max="9729" width="3.5" style="15" customWidth="1"/>
    <col min="9730" max="9731" width="1.625" style="15" customWidth="1"/>
    <col min="9732" max="9732" width="29.25" style="15" customWidth="1"/>
    <col min="9733" max="9733" width="1.625" style="15" customWidth="1"/>
    <col min="9734" max="9734" width="32.625" style="15" customWidth="1"/>
    <col min="9735" max="9742" width="15.375" style="15" customWidth="1"/>
    <col min="9743" max="9984" width="9" style="15"/>
    <col min="9985" max="9985" width="3.5" style="15" customWidth="1"/>
    <col min="9986" max="9987" width="1.625" style="15" customWidth="1"/>
    <col min="9988" max="9988" width="29.25" style="15" customWidth="1"/>
    <col min="9989" max="9989" width="1.625" style="15" customWidth="1"/>
    <col min="9990" max="9990" width="32.625" style="15" customWidth="1"/>
    <col min="9991" max="9998" width="15.375" style="15" customWidth="1"/>
    <col min="9999" max="10240" width="9" style="15"/>
    <col min="10241" max="10241" width="3.5" style="15" customWidth="1"/>
    <col min="10242" max="10243" width="1.625" style="15" customWidth="1"/>
    <col min="10244" max="10244" width="29.25" style="15" customWidth="1"/>
    <col min="10245" max="10245" width="1.625" style="15" customWidth="1"/>
    <col min="10246" max="10246" width="32.625" style="15" customWidth="1"/>
    <col min="10247" max="10254" width="15.375" style="15" customWidth="1"/>
    <col min="10255" max="10496" width="9" style="15"/>
    <col min="10497" max="10497" width="3.5" style="15" customWidth="1"/>
    <col min="10498" max="10499" width="1.625" style="15" customWidth="1"/>
    <col min="10500" max="10500" width="29.25" style="15" customWidth="1"/>
    <col min="10501" max="10501" width="1.625" style="15" customWidth="1"/>
    <col min="10502" max="10502" width="32.625" style="15" customWidth="1"/>
    <col min="10503" max="10510" width="15.375" style="15" customWidth="1"/>
    <col min="10511" max="10752" width="9" style="15"/>
    <col min="10753" max="10753" width="3.5" style="15" customWidth="1"/>
    <col min="10754" max="10755" width="1.625" style="15" customWidth="1"/>
    <col min="10756" max="10756" width="29.25" style="15" customWidth="1"/>
    <col min="10757" max="10757" width="1.625" style="15" customWidth="1"/>
    <col min="10758" max="10758" width="32.625" style="15" customWidth="1"/>
    <col min="10759" max="10766" width="15.375" style="15" customWidth="1"/>
    <col min="10767" max="11008" width="9" style="15"/>
    <col min="11009" max="11009" width="3.5" style="15" customWidth="1"/>
    <col min="11010" max="11011" width="1.625" style="15" customWidth="1"/>
    <col min="11012" max="11012" width="29.25" style="15" customWidth="1"/>
    <col min="11013" max="11013" width="1.625" style="15" customWidth="1"/>
    <col min="11014" max="11014" width="32.625" style="15" customWidth="1"/>
    <col min="11015" max="11022" width="15.375" style="15" customWidth="1"/>
    <col min="11023" max="11264" width="9" style="15"/>
    <col min="11265" max="11265" width="3.5" style="15" customWidth="1"/>
    <col min="11266" max="11267" width="1.625" style="15" customWidth="1"/>
    <col min="11268" max="11268" width="29.25" style="15" customWidth="1"/>
    <col min="11269" max="11269" width="1.625" style="15" customWidth="1"/>
    <col min="11270" max="11270" width="32.625" style="15" customWidth="1"/>
    <col min="11271" max="11278" width="15.375" style="15" customWidth="1"/>
    <col min="11279" max="11520" width="9" style="15"/>
    <col min="11521" max="11521" width="3.5" style="15" customWidth="1"/>
    <col min="11522" max="11523" width="1.625" style="15" customWidth="1"/>
    <col min="11524" max="11524" width="29.25" style="15" customWidth="1"/>
    <col min="11525" max="11525" width="1.625" style="15" customWidth="1"/>
    <col min="11526" max="11526" width="32.625" style="15" customWidth="1"/>
    <col min="11527" max="11534" width="15.375" style="15" customWidth="1"/>
    <col min="11535" max="11776" width="9" style="15"/>
    <col min="11777" max="11777" width="3.5" style="15" customWidth="1"/>
    <col min="11778" max="11779" width="1.625" style="15" customWidth="1"/>
    <col min="11780" max="11780" width="29.25" style="15" customWidth="1"/>
    <col min="11781" max="11781" width="1.625" style="15" customWidth="1"/>
    <col min="11782" max="11782" width="32.625" style="15" customWidth="1"/>
    <col min="11783" max="11790" width="15.375" style="15" customWidth="1"/>
    <col min="11791" max="12032" width="9" style="15"/>
    <col min="12033" max="12033" width="3.5" style="15" customWidth="1"/>
    <col min="12034" max="12035" width="1.625" style="15" customWidth="1"/>
    <col min="12036" max="12036" width="29.25" style="15" customWidth="1"/>
    <col min="12037" max="12037" width="1.625" style="15" customWidth="1"/>
    <col min="12038" max="12038" width="32.625" style="15" customWidth="1"/>
    <col min="12039" max="12046" width="15.375" style="15" customWidth="1"/>
    <col min="12047" max="12288" width="9" style="15"/>
    <col min="12289" max="12289" width="3.5" style="15" customWidth="1"/>
    <col min="12290" max="12291" width="1.625" style="15" customWidth="1"/>
    <col min="12292" max="12292" width="29.25" style="15" customWidth="1"/>
    <col min="12293" max="12293" width="1.625" style="15" customWidth="1"/>
    <col min="12294" max="12294" width="32.625" style="15" customWidth="1"/>
    <col min="12295" max="12302" width="15.375" style="15" customWidth="1"/>
    <col min="12303" max="12544" width="9" style="15"/>
    <col min="12545" max="12545" width="3.5" style="15" customWidth="1"/>
    <col min="12546" max="12547" width="1.625" style="15" customWidth="1"/>
    <col min="12548" max="12548" width="29.25" style="15" customWidth="1"/>
    <col min="12549" max="12549" width="1.625" style="15" customWidth="1"/>
    <col min="12550" max="12550" width="32.625" style="15" customWidth="1"/>
    <col min="12551" max="12558" width="15.375" style="15" customWidth="1"/>
    <col min="12559" max="12800" width="9" style="15"/>
    <col min="12801" max="12801" width="3.5" style="15" customWidth="1"/>
    <col min="12802" max="12803" width="1.625" style="15" customWidth="1"/>
    <col min="12804" max="12804" width="29.25" style="15" customWidth="1"/>
    <col min="12805" max="12805" width="1.625" style="15" customWidth="1"/>
    <col min="12806" max="12806" width="32.625" style="15" customWidth="1"/>
    <col min="12807" max="12814" width="15.375" style="15" customWidth="1"/>
    <col min="12815" max="13056" width="9" style="15"/>
    <col min="13057" max="13057" width="3.5" style="15" customWidth="1"/>
    <col min="13058" max="13059" width="1.625" style="15" customWidth="1"/>
    <col min="13060" max="13060" width="29.25" style="15" customWidth="1"/>
    <col min="13061" max="13061" width="1.625" style="15" customWidth="1"/>
    <col min="13062" max="13062" width="32.625" style="15" customWidth="1"/>
    <col min="13063" max="13070" width="15.375" style="15" customWidth="1"/>
    <col min="13071" max="13312" width="9" style="15"/>
    <col min="13313" max="13313" width="3.5" style="15" customWidth="1"/>
    <col min="13314" max="13315" width="1.625" style="15" customWidth="1"/>
    <col min="13316" max="13316" width="29.25" style="15" customWidth="1"/>
    <col min="13317" max="13317" width="1.625" style="15" customWidth="1"/>
    <col min="13318" max="13318" width="32.625" style="15" customWidth="1"/>
    <col min="13319" max="13326" width="15.375" style="15" customWidth="1"/>
    <col min="13327" max="13568" width="9" style="15"/>
    <col min="13569" max="13569" width="3.5" style="15" customWidth="1"/>
    <col min="13570" max="13571" width="1.625" style="15" customWidth="1"/>
    <col min="13572" max="13572" width="29.25" style="15" customWidth="1"/>
    <col min="13573" max="13573" width="1.625" style="15" customWidth="1"/>
    <col min="13574" max="13574" width="32.625" style="15" customWidth="1"/>
    <col min="13575" max="13582" width="15.375" style="15" customWidth="1"/>
    <col min="13583" max="13824" width="9" style="15"/>
    <col min="13825" max="13825" width="3.5" style="15" customWidth="1"/>
    <col min="13826" max="13827" width="1.625" style="15" customWidth="1"/>
    <col min="13828" max="13828" width="29.25" style="15" customWidth="1"/>
    <col min="13829" max="13829" width="1.625" style="15" customWidth="1"/>
    <col min="13830" max="13830" width="32.625" style="15" customWidth="1"/>
    <col min="13831" max="13838" width="15.375" style="15" customWidth="1"/>
    <col min="13839" max="14080" width="9" style="15"/>
    <col min="14081" max="14081" width="3.5" style="15" customWidth="1"/>
    <col min="14082" max="14083" width="1.625" style="15" customWidth="1"/>
    <col min="14084" max="14084" width="29.25" style="15" customWidth="1"/>
    <col min="14085" max="14085" width="1.625" style="15" customWidth="1"/>
    <col min="14086" max="14086" width="32.625" style="15" customWidth="1"/>
    <col min="14087" max="14094" width="15.375" style="15" customWidth="1"/>
    <col min="14095" max="14336" width="9" style="15"/>
    <col min="14337" max="14337" width="3.5" style="15" customWidth="1"/>
    <col min="14338" max="14339" width="1.625" style="15" customWidth="1"/>
    <col min="14340" max="14340" width="29.25" style="15" customWidth="1"/>
    <col min="14341" max="14341" width="1.625" style="15" customWidth="1"/>
    <col min="14342" max="14342" width="32.625" style="15" customWidth="1"/>
    <col min="14343" max="14350" width="15.375" style="15" customWidth="1"/>
    <col min="14351" max="14592" width="9" style="15"/>
    <col min="14593" max="14593" width="3.5" style="15" customWidth="1"/>
    <col min="14594" max="14595" width="1.625" style="15" customWidth="1"/>
    <col min="14596" max="14596" width="29.25" style="15" customWidth="1"/>
    <col min="14597" max="14597" width="1.625" style="15" customWidth="1"/>
    <col min="14598" max="14598" width="32.625" style="15" customWidth="1"/>
    <col min="14599" max="14606" width="15.375" style="15" customWidth="1"/>
    <col min="14607" max="14848" width="9" style="15"/>
    <col min="14849" max="14849" width="3.5" style="15" customWidth="1"/>
    <col min="14850" max="14851" width="1.625" style="15" customWidth="1"/>
    <col min="14852" max="14852" width="29.25" style="15" customWidth="1"/>
    <col min="14853" max="14853" width="1.625" style="15" customWidth="1"/>
    <col min="14854" max="14854" width="32.625" style="15" customWidth="1"/>
    <col min="14855" max="14862" width="15.375" style="15" customWidth="1"/>
    <col min="14863" max="15104" width="9" style="15"/>
    <col min="15105" max="15105" width="3.5" style="15" customWidth="1"/>
    <col min="15106" max="15107" width="1.625" style="15" customWidth="1"/>
    <col min="15108" max="15108" width="29.25" style="15" customWidth="1"/>
    <col min="15109" max="15109" width="1.625" style="15" customWidth="1"/>
    <col min="15110" max="15110" width="32.625" style="15" customWidth="1"/>
    <col min="15111" max="15118" width="15.375" style="15" customWidth="1"/>
    <col min="15119" max="15360" width="9" style="15"/>
    <col min="15361" max="15361" width="3.5" style="15" customWidth="1"/>
    <col min="15362" max="15363" width="1.625" style="15" customWidth="1"/>
    <col min="15364" max="15364" width="29.25" style="15" customWidth="1"/>
    <col min="15365" max="15365" width="1.625" style="15" customWidth="1"/>
    <col min="15366" max="15366" width="32.625" style="15" customWidth="1"/>
    <col min="15367" max="15374" width="15.375" style="15" customWidth="1"/>
    <col min="15375" max="15616" width="9" style="15"/>
    <col min="15617" max="15617" width="3.5" style="15" customWidth="1"/>
    <col min="15618" max="15619" width="1.625" style="15" customWidth="1"/>
    <col min="15620" max="15620" width="29.25" style="15" customWidth="1"/>
    <col min="15621" max="15621" width="1.625" style="15" customWidth="1"/>
    <col min="15622" max="15622" width="32.625" style="15" customWidth="1"/>
    <col min="15623" max="15630" width="15.375" style="15" customWidth="1"/>
    <col min="15631" max="15872" width="9" style="15"/>
    <col min="15873" max="15873" width="3.5" style="15" customWidth="1"/>
    <col min="15874" max="15875" width="1.625" style="15" customWidth="1"/>
    <col min="15876" max="15876" width="29.25" style="15" customWidth="1"/>
    <col min="15877" max="15877" width="1.625" style="15" customWidth="1"/>
    <col min="15878" max="15878" width="32.625" style="15" customWidth="1"/>
    <col min="15879" max="15886" width="15.375" style="15" customWidth="1"/>
    <col min="15887" max="16128" width="9" style="15"/>
    <col min="16129" max="16129" width="3.5" style="15" customWidth="1"/>
    <col min="16130" max="16131" width="1.625" style="15" customWidth="1"/>
    <col min="16132" max="16132" width="29.25" style="15" customWidth="1"/>
    <col min="16133" max="16133" width="1.625" style="15" customWidth="1"/>
    <col min="16134" max="16134" width="32.625" style="15" customWidth="1"/>
    <col min="16135" max="16142" width="15.375" style="15" customWidth="1"/>
    <col min="16143" max="16384" width="9" style="15"/>
  </cols>
  <sheetData>
    <row r="1" spans="1:16" s="11" customFormat="1" ht="19.5" customHeight="1">
      <c r="A1" s="14" t="s">
        <v>62</v>
      </c>
      <c r="B1" s="13"/>
      <c r="C1" s="13"/>
      <c r="D1" s="13"/>
      <c r="E1" s="13"/>
      <c r="F1" s="13"/>
      <c r="G1" s="13"/>
      <c r="H1" s="23"/>
      <c r="I1" s="23"/>
      <c r="J1" s="13"/>
      <c r="K1" s="23"/>
      <c r="L1" s="13"/>
      <c r="M1" s="13"/>
      <c r="P1" s="22"/>
    </row>
    <row r="2" spans="1:16" s="5" customFormat="1" ht="15" customHeight="1">
      <c r="A2" s="7"/>
      <c r="G2" s="1"/>
      <c r="H2" s="1"/>
      <c r="I2" s="1"/>
      <c r="J2" s="1"/>
      <c r="K2" s="1"/>
      <c r="L2" s="1"/>
      <c r="M2" s="6"/>
      <c r="N2" s="6"/>
      <c r="O2" s="6"/>
      <c r="P2" s="6"/>
    </row>
    <row r="3" spans="1:16" s="16" customFormat="1" ht="18" customHeight="1">
      <c r="A3" s="7" t="s">
        <v>77</v>
      </c>
    </row>
    <row r="4" spans="1:16" s="16" customFormat="1" ht="9" customHeight="1">
      <c r="A4" s="7"/>
      <c r="B4" s="1"/>
    </row>
    <row r="5" spans="1:16" s="16" customFormat="1" ht="18" customHeight="1" thickBot="1">
      <c r="A5" s="21"/>
      <c r="B5" s="20" t="s">
        <v>36</v>
      </c>
    </row>
    <row r="6" spans="1:16" s="19" customFormat="1" ht="18.75" customHeight="1" thickBot="1">
      <c r="A6" s="37"/>
      <c r="B6" s="99"/>
      <c r="C6" s="100"/>
      <c r="D6" s="101" t="s">
        <v>76</v>
      </c>
      <c r="E6" s="102" t="s">
        <v>1</v>
      </c>
      <c r="F6" s="103" t="s">
        <v>75</v>
      </c>
      <c r="G6" s="166" t="s">
        <v>133</v>
      </c>
      <c r="H6" s="165" t="s">
        <v>134</v>
      </c>
      <c r="I6" s="165" t="s">
        <v>344</v>
      </c>
      <c r="J6" s="163" t="s">
        <v>390</v>
      </c>
      <c r="K6" s="16"/>
      <c r="L6" s="16"/>
    </row>
    <row r="7" spans="1:16" s="17" customFormat="1" ht="18" customHeight="1">
      <c r="A7" s="104"/>
      <c r="B7" s="402" t="s">
        <v>59</v>
      </c>
      <c r="C7" s="389"/>
      <c r="D7" s="389"/>
      <c r="E7" s="105" t="s">
        <v>63</v>
      </c>
      <c r="F7" s="106" t="s">
        <v>74</v>
      </c>
      <c r="G7" s="249">
        <v>2039690</v>
      </c>
      <c r="H7" s="265">
        <v>2163625</v>
      </c>
      <c r="I7" s="265">
        <v>2266808</v>
      </c>
      <c r="J7" s="374">
        <v>2318658</v>
      </c>
      <c r="K7" s="16"/>
      <c r="L7" s="16"/>
    </row>
    <row r="8" spans="1:16" s="17" customFormat="1" ht="18" customHeight="1">
      <c r="A8" s="104"/>
      <c r="B8" s="108"/>
      <c r="C8" s="384" t="s">
        <v>69</v>
      </c>
      <c r="D8" s="385"/>
      <c r="E8" s="160" t="s">
        <v>63</v>
      </c>
      <c r="F8" s="109" t="s">
        <v>68</v>
      </c>
      <c r="G8" s="250">
        <v>444938</v>
      </c>
      <c r="H8" s="266">
        <v>479935</v>
      </c>
      <c r="I8" s="266">
        <v>500156</v>
      </c>
      <c r="J8" s="375">
        <v>540482</v>
      </c>
      <c r="L8" s="16"/>
    </row>
    <row r="9" spans="1:16" s="17" customFormat="1" ht="18" customHeight="1">
      <c r="A9" s="104"/>
      <c r="B9" s="108"/>
      <c r="C9" s="386" t="s">
        <v>67</v>
      </c>
      <c r="D9" s="387"/>
      <c r="E9" s="161" t="s">
        <v>1</v>
      </c>
      <c r="F9" s="111" t="s">
        <v>66</v>
      </c>
      <c r="G9" s="251">
        <v>559927</v>
      </c>
      <c r="H9" s="267">
        <v>559135</v>
      </c>
      <c r="I9" s="267">
        <v>580363</v>
      </c>
      <c r="J9" s="376">
        <v>607593</v>
      </c>
      <c r="K9" s="16"/>
      <c r="L9" s="16"/>
    </row>
    <row r="10" spans="1:16" s="17" customFormat="1" ht="18" customHeight="1">
      <c r="A10" s="104"/>
      <c r="B10" s="108"/>
      <c r="C10" s="386" t="s">
        <v>65</v>
      </c>
      <c r="D10" s="387"/>
      <c r="E10" s="161" t="s">
        <v>1</v>
      </c>
      <c r="F10" s="111" t="s">
        <v>64</v>
      </c>
      <c r="G10" s="251">
        <v>478107</v>
      </c>
      <c r="H10" s="267">
        <v>529816</v>
      </c>
      <c r="I10" s="267">
        <v>588578</v>
      </c>
      <c r="J10" s="376">
        <v>590881</v>
      </c>
      <c r="K10" s="16"/>
      <c r="L10" s="16"/>
    </row>
    <row r="11" spans="1:16" s="17" customFormat="1" ht="18" customHeight="1">
      <c r="A11" s="104"/>
      <c r="B11" s="108"/>
      <c r="C11" s="392" t="s">
        <v>117</v>
      </c>
      <c r="D11" s="393"/>
      <c r="E11" s="113" t="s">
        <v>63</v>
      </c>
      <c r="F11" s="114" t="s">
        <v>118</v>
      </c>
      <c r="G11" s="124">
        <v>427938</v>
      </c>
      <c r="H11" s="268">
        <v>421920</v>
      </c>
      <c r="I11" s="268">
        <v>426010</v>
      </c>
      <c r="J11" s="377">
        <v>429376</v>
      </c>
      <c r="K11" s="16"/>
      <c r="L11" s="16"/>
    </row>
    <row r="12" spans="1:16" s="17" customFormat="1" ht="18" customHeight="1">
      <c r="A12" s="104"/>
      <c r="B12" s="108"/>
      <c r="C12" s="392" t="s">
        <v>138</v>
      </c>
      <c r="D12" s="393"/>
      <c r="E12" s="113" t="s">
        <v>1</v>
      </c>
      <c r="F12" s="114" t="s">
        <v>139</v>
      </c>
      <c r="G12" s="169">
        <v>387492</v>
      </c>
      <c r="H12" s="268">
        <v>440133</v>
      </c>
      <c r="I12" s="268">
        <v>455442</v>
      </c>
      <c r="J12" s="377">
        <v>454249</v>
      </c>
      <c r="K12" s="16"/>
      <c r="L12" s="16"/>
    </row>
    <row r="13" spans="1:16" s="17" customFormat="1" ht="18" customHeight="1">
      <c r="A13" s="104"/>
      <c r="B13" s="108"/>
      <c r="C13" s="390" t="s">
        <v>140</v>
      </c>
      <c r="D13" s="391"/>
      <c r="E13" s="115" t="s">
        <v>63</v>
      </c>
      <c r="F13" s="116" t="s">
        <v>141</v>
      </c>
      <c r="G13" s="168">
        <v>-258713</v>
      </c>
      <c r="H13" s="269">
        <v>-267314.34695124021</v>
      </c>
      <c r="I13" s="269">
        <v>-283740.47060782142</v>
      </c>
      <c r="J13" s="378">
        <v>-303922</v>
      </c>
      <c r="K13" s="16"/>
      <c r="L13" s="16"/>
    </row>
    <row r="14" spans="1:16" s="19" customFormat="1" ht="18" customHeight="1">
      <c r="A14" s="104"/>
      <c r="B14" s="396" t="s">
        <v>137</v>
      </c>
      <c r="C14" s="397"/>
      <c r="D14" s="397"/>
      <c r="E14" s="118" t="s">
        <v>1</v>
      </c>
      <c r="F14" s="106" t="s">
        <v>73</v>
      </c>
      <c r="G14" s="249">
        <v>123120</v>
      </c>
      <c r="H14" s="265">
        <v>147716</v>
      </c>
      <c r="I14" s="265">
        <v>130937</v>
      </c>
      <c r="J14" s="374">
        <v>139173</v>
      </c>
      <c r="K14" s="16"/>
      <c r="L14" s="16"/>
    </row>
    <row r="15" spans="1:16" s="17" customFormat="1" ht="18" customHeight="1">
      <c r="A15" s="104"/>
      <c r="B15" s="108"/>
      <c r="C15" s="384" t="s">
        <v>69</v>
      </c>
      <c r="D15" s="385"/>
      <c r="E15" s="160" t="s">
        <v>63</v>
      </c>
      <c r="F15" s="109" t="s">
        <v>68</v>
      </c>
      <c r="G15" s="250">
        <v>38279</v>
      </c>
      <c r="H15" s="266">
        <v>43872</v>
      </c>
      <c r="I15" s="266">
        <v>52802</v>
      </c>
      <c r="J15" s="375">
        <v>67825</v>
      </c>
      <c r="K15" s="16"/>
      <c r="L15" s="16"/>
    </row>
    <row r="16" spans="1:16" s="17" customFormat="1" ht="18" customHeight="1">
      <c r="A16" s="104"/>
      <c r="B16" s="108"/>
      <c r="C16" s="386" t="s">
        <v>67</v>
      </c>
      <c r="D16" s="387"/>
      <c r="E16" s="161" t="s">
        <v>1</v>
      </c>
      <c r="F16" s="111" t="s">
        <v>66</v>
      </c>
      <c r="G16" s="251">
        <v>51434</v>
      </c>
      <c r="H16" s="267">
        <v>52930</v>
      </c>
      <c r="I16" s="267">
        <v>50374</v>
      </c>
      <c r="J16" s="376">
        <v>56712</v>
      </c>
      <c r="K16" s="16"/>
      <c r="L16" s="16"/>
    </row>
    <row r="17" spans="1:12" s="17" customFormat="1" ht="18" customHeight="1">
      <c r="A17" s="104"/>
      <c r="B17" s="108"/>
      <c r="C17" s="386" t="s">
        <v>65</v>
      </c>
      <c r="D17" s="387"/>
      <c r="E17" s="161" t="s">
        <v>1</v>
      </c>
      <c r="F17" s="111" t="s">
        <v>64</v>
      </c>
      <c r="G17" s="251">
        <v>40525</v>
      </c>
      <c r="H17" s="267">
        <v>48514</v>
      </c>
      <c r="I17" s="267">
        <v>53534</v>
      </c>
      <c r="J17" s="376">
        <v>52310</v>
      </c>
      <c r="K17" s="16"/>
      <c r="L17" s="16"/>
    </row>
    <row r="18" spans="1:12" s="17" customFormat="1" ht="18" customHeight="1">
      <c r="A18" s="104"/>
      <c r="B18" s="108"/>
      <c r="C18" s="392" t="s">
        <v>117</v>
      </c>
      <c r="D18" s="393"/>
      <c r="E18" s="113" t="s">
        <v>63</v>
      </c>
      <c r="F18" s="114" t="s">
        <v>118</v>
      </c>
      <c r="G18" s="124">
        <v>-4219</v>
      </c>
      <c r="H18" s="268">
        <v>3489</v>
      </c>
      <c r="I18" s="268">
        <v>3241</v>
      </c>
      <c r="J18" s="377">
        <v>-16161</v>
      </c>
      <c r="K18" s="16"/>
      <c r="L18" s="16"/>
    </row>
    <row r="19" spans="1:12" s="17" customFormat="1" ht="18" customHeight="1">
      <c r="A19" s="104"/>
      <c r="B19" s="108"/>
      <c r="C19" s="392" t="s">
        <v>138</v>
      </c>
      <c r="D19" s="393"/>
      <c r="E19" s="113" t="s">
        <v>1</v>
      </c>
      <c r="F19" s="114" t="s">
        <v>139</v>
      </c>
      <c r="G19" s="169">
        <v>4860</v>
      </c>
      <c r="H19" s="268">
        <v>7895</v>
      </c>
      <c r="I19" s="268">
        <v>-14408</v>
      </c>
      <c r="J19" s="377">
        <v>-6081</v>
      </c>
      <c r="K19" s="16"/>
      <c r="L19" s="16"/>
    </row>
    <row r="20" spans="1:12" s="17" customFormat="1" ht="18" customHeight="1">
      <c r="A20" s="104"/>
      <c r="B20" s="108"/>
      <c r="C20" s="398" t="s">
        <v>140</v>
      </c>
      <c r="D20" s="399"/>
      <c r="E20" s="115" t="s">
        <v>63</v>
      </c>
      <c r="F20" s="116" t="s">
        <v>141</v>
      </c>
      <c r="G20" s="168">
        <v>-7760</v>
      </c>
      <c r="H20" s="269">
        <v>-8983.8256304212955</v>
      </c>
      <c r="I20" s="269">
        <v>-14605.424983433521</v>
      </c>
      <c r="J20" s="378">
        <v>-15432</v>
      </c>
      <c r="K20" s="16"/>
      <c r="L20" s="16"/>
    </row>
    <row r="21" spans="1:12" s="17" customFormat="1" ht="18" customHeight="1">
      <c r="A21" s="104"/>
      <c r="B21" s="400" t="s">
        <v>72</v>
      </c>
      <c r="C21" s="401"/>
      <c r="D21" s="401"/>
      <c r="E21" s="105" t="s">
        <v>63</v>
      </c>
      <c r="F21" s="119" t="s">
        <v>71</v>
      </c>
      <c r="G21" s="249">
        <v>2039690</v>
      </c>
      <c r="H21" s="265">
        <v>2163625</v>
      </c>
      <c r="I21" s="265">
        <v>2266808</v>
      </c>
      <c r="J21" s="374">
        <v>2318658</v>
      </c>
      <c r="K21" s="16"/>
      <c r="L21" s="16"/>
    </row>
    <row r="22" spans="1:12" s="17" customFormat="1" ht="18" customHeight="1">
      <c r="A22" s="104"/>
      <c r="B22" s="108"/>
      <c r="C22" s="384" t="s">
        <v>69</v>
      </c>
      <c r="D22" s="385"/>
      <c r="E22" s="160" t="s">
        <v>63</v>
      </c>
      <c r="F22" s="109" t="s">
        <v>68</v>
      </c>
      <c r="G22" s="250">
        <v>361767</v>
      </c>
      <c r="H22" s="266">
        <v>399581</v>
      </c>
      <c r="I22" s="266">
        <v>413742</v>
      </c>
      <c r="J22" s="375">
        <v>452043</v>
      </c>
      <c r="K22" s="16"/>
      <c r="L22" s="16"/>
    </row>
    <row r="23" spans="1:12" s="17" customFormat="1" ht="18" customHeight="1">
      <c r="A23" s="104"/>
      <c r="B23" s="108"/>
      <c r="C23" s="386" t="s">
        <v>67</v>
      </c>
      <c r="D23" s="387"/>
      <c r="E23" s="161" t="s">
        <v>1</v>
      </c>
      <c r="F23" s="111" t="s">
        <v>66</v>
      </c>
      <c r="G23" s="251">
        <v>496427</v>
      </c>
      <c r="H23" s="267">
        <v>491579</v>
      </c>
      <c r="I23" s="267">
        <v>505475</v>
      </c>
      <c r="J23" s="376">
        <v>518063</v>
      </c>
      <c r="K23" s="16"/>
      <c r="L23" s="16"/>
    </row>
    <row r="24" spans="1:12" s="17" customFormat="1" ht="18" customHeight="1">
      <c r="A24" s="104"/>
      <c r="B24" s="108"/>
      <c r="C24" s="386" t="s">
        <v>65</v>
      </c>
      <c r="D24" s="387"/>
      <c r="E24" s="161" t="s">
        <v>1</v>
      </c>
      <c r="F24" s="111" t="s">
        <v>64</v>
      </c>
      <c r="G24" s="251">
        <v>340186</v>
      </c>
      <c r="H24" s="267">
        <v>379234</v>
      </c>
      <c r="I24" s="267">
        <v>427982</v>
      </c>
      <c r="J24" s="376">
        <v>427753</v>
      </c>
      <c r="K24" s="16"/>
      <c r="L24" s="16"/>
    </row>
    <row r="25" spans="1:12" s="17" customFormat="1" ht="18" customHeight="1">
      <c r="A25" s="104"/>
      <c r="B25" s="108"/>
      <c r="C25" s="392" t="s">
        <v>117</v>
      </c>
      <c r="D25" s="393"/>
      <c r="E25" s="113" t="s">
        <v>63</v>
      </c>
      <c r="F25" s="114" t="s">
        <v>118</v>
      </c>
      <c r="G25" s="124">
        <v>422262</v>
      </c>
      <c r="H25" s="268">
        <v>416484</v>
      </c>
      <c r="I25" s="268">
        <v>419312</v>
      </c>
      <c r="J25" s="377">
        <v>422772</v>
      </c>
      <c r="K25" s="16"/>
      <c r="L25" s="16"/>
    </row>
    <row r="26" spans="1:12" s="17" customFormat="1" ht="18" customHeight="1">
      <c r="A26" s="104"/>
      <c r="B26" s="108"/>
      <c r="C26" s="392" t="s">
        <v>138</v>
      </c>
      <c r="D26" s="393"/>
      <c r="E26" s="113" t="s">
        <v>1</v>
      </c>
      <c r="F26" s="114" t="s">
        <v>139</v>
      </c>
      <c r="G26" s="124">
        <v>383863</v>
      </c>
      <c r="H26" s="268">
        <v>433858</v>
      </c>
      <c r="I26" s="268">
        <v>449685</v>
      </c>
      <c r="J26" s="377">
        <v>446703</v>
      </c>
      <c r="K26" s="16"/>
      <c r="L26" s="16"/>
    </row>
    <row r="27" spans="1:12" s="17" customFormat="1" ht="18" customHeight="1">
      <c r="A27" s="104"/>
      <c r="B27" s="117"/>
      <c r="C27" s="390" t="s">
        <v>140</v>
      </c>
      <c r="D27" s="391"/>
      <c r="E27" s="115" t="s">
        <v>63</v>
      </c>
      <c r="F27" s="116" t="s">
        <v>141</v>
      </c>
      <c r="G27" s="120">
        <v>35184</v>
      </c>
      <c r="H27" s="269">
        <v>42889.267217759778</v>
      </c>
      <c r="I27" s="269">
        <v>50612.906571178595</v>
      </c>
      <c r="J27" s="378">
        <v>51325</v>
      </c>
      <c r="K27" s="16"/>
      <c r="L27" s="16"/>
    </row>
    <row r="28" spans="1:12" s="5" customFormat="1" ht="18" customHeight="1">
      <c r="A28" s="104"/>
      <c r="B28" s="388" t="s">
        <v>70</v>
      </c>
      <c r="C28" s="389"/>
      <c r="D28" s="389"/>
      <c r="E28" s="118" t="s">
        <v>1</v>
      </c>
      <c r="F28" s="119" t="s">
        <v>46</v>
      </c>
      <c r="G28" s="249">
        <v>1950033</v>
      </c>
      <c r="H28" s="265">
        <v>2076088</v>
      </c>
      <c r="I28" s="265">
        <v>2275217</v>
      </c>
      <c r="J28" s="374">
        <v>2223320</v>
      </c>
      <c r="K28" s="16"/>
      <c r="L28" s="16"/>
    </row>
    <row r="29" spans="1:12" s="5" customFormat="1" ht="18" customHeight="1">
      <c r="A29" s="104"/>
      <c r="B29" s="108"/>
      <c r="C29" s="384" t="s">
        <v>69</v>
      </c>
      <c r="D29" s="385"/>
      <c r="E29" s="160" t="s">
        <v>63</v>
      </c>
      <c r="F29" s="109" t="s">
        <v>68</v>
      </c>
      <c r="G29" s="250">
        <v>445998</v>
      </c>
      <c r="H29" s="266">
        <v>391087</v>
      </c>
      <c r="I29" s="266">
        <v>476995</v>
      </c>
      <c r="J29" s="375">
        <v>481599</v>
      </c>
      <c r="K29" s="16"/>
      <c r="L29" s="16"/>
    </row>
    <row r="30" spans="1:12" s="5" customFormat="1" ht="18" customHeight="1">
      <c r="A30" s="104"/>
      <c r="B30" s="108"/>
      <c r="C30" s="386" t="s">
        <v>67</v>
      </c>
      <c r="D30" s="387"/>
      <c r="E30" s="161" t="s">
        <v>1</v>
      </c>
      <c r="F30" s="111" t="s">
        <v>66</v>
      </c>
      <c r="G30" s="251">
        <v>408498</v>
      </c>
      <c r="H30" s="267">
        <v>458214</v>
      </c>
      <c r="I30" s="267">
        <v>430709</v>
      </c>
      <c r="J30" s="376">
        <v>542150</v>
      </c>
      <c r="K30" s="16"/>
      <c r="L30" s="16"/>
    </row>
    <row r="31" spans="1:12" s="5" customFormat="1" ht="18" customHeight="1">
      <c r="A31" s="104"/>
      <c r="B31" s="108"/>
      <c r="C31" s="386" t="s">
        <v>65</v>
      </c>
      <c r="D31" s="387"/>
      <c r="E31" s="161" t="s">
        <v>1</v>
      </c>
      <c r="F31" s="111" t="s">
        <v>64</v>
      </c>
      <c r="G31" s="251">
        <v>296451</v>
      </c>
      <c r="H31" s="267">
        <v>307699</v>
      </c>
      <c r="I31" s="267">
        <v>342847</v>
      </c>
      <c r="J31" s="376">
        <v>343976</v>
      </c>
      <c r="K31" s="16"/>
      <c r="L31" s="16"/>
    </row>
    <row r="32" spans="1:12" s="5" customFormat="1" ht="18" customHeight="1">
      <c r="A32" s="104"/>
      <c r="B32" s="108"/>
      <c r="C32" s="392" t="s">
        <v>117</v>
      </c>
      <c r="D32" s="393"/>
      <c r="E32" s="113" t="s">
        <v>63</v>
      </c>
      <c r="F32" s="114" t="s">
        <v>118</v>
      </c>
      <c r="G32" s="124">
        <v>386552</v>
      </c>
      <c r="H32" s="268">
        <v>427631</v>
      </c>
      <c r="I32" s="268">
        <v>471575</v>
      </c>
      <c r="J32" s="377">
        <v>344513</v>
      </c>
      <c r="K32" s="16"/>
      <c r="L32" s="16"/>
    </row>
    <row r="33" spans="1:12" s="5" customFormat="1" ht="18" customHeight="1">
      <c r="A33" s="104"/>
      <c r="B33" s="108"/>
      <c r="C33" s="392" t="s">
        <v>138</v>
      </c>
      <c r="D33" s="393"/>
      <c r="E33" s="113" t="s">
        <v>1</v>
      </c>
      <c r="F33" s="114" t="s">
        <v>139</v>
      </c>
      <c r="G33" s="124">
        <v>385856</v>
      </c>
      <c r="H33" s="268">
        <v>457395</v>
      </c>
      <c r="I33" s="268">
        <v>513676</v>
      </c>
      <c r="J33" s="377">
        <v>475931</v>
      </c>
      <c r="K33" s="16"/>
      <c r="L33" s="16"/>
    </row>
    <row r="34" spans="1:12" s="5" customFormat="1" ht="18" customHeight="1" thickBot="1">
      <c r="A34" s="104"/>
      <c r="B34" s="173"/>
      <c r="C34" s="394" t="s">
        <v>140</v>
      </c>
      <c r="D34" s="395"/>
      <c r="E34" s="170" t="s">
        <v>63</v>
      </c>
      <c r="F34" s="171" t="s">
        <v>141</v>
      </c>
      <c r="G34" s="172">
        <v>26677</v>
      </c>
      <c r="H34" s="270">
        <v>34062</v>
      </c>
      <c r="I34" s="270">
        <v>39414</v>
      </c>
      <c r="J34" s="379">
        <v>35150</v>
      </c>
      <c r="K34" s="16"/>
      <c r="L34" s="16"/>
    </row>
    <row r="35" spans="1:12" s="5" customFormat="1">
      <c r="A35" s="33"/>
      <c r="B35" s="121"/>
      <c r="C35" s="122"/>
      <c r="D35" s="38"/>
      <c r="E35" s="38"/>
      <c r="F35" s="38"/>
      <c r="G35" s="38"/>
      <c r="H35" s="38"/>
      <c r="I35" s="38"/>
      <c r="J35" s="38"/>
    </row>
    <row r="36" spans="1:12" s="5" customFormat="1">
      <c r="A36" s="33"/>
      <c r="B36" s="121"/>
      <c r="C36" s="122"/>
      <c r="D36" s="38"/>
      <c r="E36" s="38"/>
      <c r="F36" s="38"/>
      <c r="G36" s="38"/>
      <c r="H36" s="38"/>
      <c r="I36" s="38"/>
      <c r="J36" s="38"/>
    </row>
    <row r="37" spans="1:12" s="5" customFormat="1">
      <c r="A37" s="33"/>
      <c r="B37" s="121"/>
      <c r="C37" s="122"/>
      <c r="D37" s="38"/>
      <c r="E37" s="38"/>
      <c r="F37" s="38"/>
      <c r="G37" s="38"/>
      <c r="H37" s="38"/>
      <c r="I37" s="38"/>
      <c r="J37" s="38"/>
    </row>
    <row r="38" spans="1:12" s="5" customFormat="1">
      <c r="A38" s="33"/>
      <c r="B38" s="121"/>
      <c r="C38" s="122"/>
      <c r="D38" s="122"/>
      <c r="E38" s="38"/>
      <c r="F38" s="38"/>
      <c r="G38" s="38"/>
      <c r="H38" s="38"/>
      <c r="I38" s="38"/>
      <c r="J38" s="38"/>
    </row>
    <row r="39" spans="1:12">
      <c r="A39" s="33"/>
      <c r="B39" s="73"/>
      <c r="C39" s="123"/>
      <c r="D39" s="73"/>
      <c r="E39" s="73"/>
      <c r="F39" s="73"/>
      <c r="G39" s="73"/>
      <c r="H39" s="73"/>
      <c r="I39" s="73"/>
      <c r="J39" s="73"/>
    </row>
    <row r="40" spans="1:12">
      <c r="A40" s="33"/>
      <c r="B40" s="73"/>
      <c r="C40" s="123"/>
      <c r="D40" s="73"/>
      <c r="E40" s="73"/>
      <c r="F40" s="73"/>
      <c r="G40" s="73"/>
      <c r="H40" s="73"/>
      <c r="I40" s="73"/>
      <c r="J40" s="73"/>
    </row>
    <row r="41" spans="1:12">
      <c r="A41" s="33"/>
      <c r="B41" s="73"/>
      <c r="C41" s="123"/>
      <c r="D41" s="73"/>
      <c r="E41" s="73"/>
      <c r="F41" s="73"/>
      <c r="G41" s="73"/>
      <c r="H41" s="73"/>
      <c r="I41" s="73"/>
      <c r="J41" s="73"/>
    </row>
  </sheetData>
  <mergeCells count="28">
    <mergeCell ref="C13:D13"/>
    <mergeCell ref="C12:D12"/>
    <mergeCell ref="B7:D7"/>
    <mergeCell ref="C8:D8"/>
    <mergeCell ref="C9:D9"/>
    <mergeCell ref="C10:D10"/>
    <mergeCell ref="C11:D11"/>
    <mergeCell ref="C32:D32"/>
    <mergeCell ref="C34:D34"/>
    <mergeCell ref="C33:D33"/>
    <mergeCell ref="C26:D26"/>
    <mergeCell ref="B14:D14"/>
    <mergeCell ref="C15:D15"/>
    <mergeCell ref="C16:D16"/>
    <mergeCell ref="C17:D17"/>
    <mergeCell ref="C18:D18"/>
    <mergeCell ref="C20:D20"/>
    <mergeCell ref="C19:D19"/>
    <mergeCell ref="C29:D29"/>
    <mergeCell ref="C30:D30"/>
    <mergeCell ref="C31:D31"/>
    <mergeCell ref="C25:D25"/>
    <mergeCell ref="B21:D21"/>
    <mergeCell ref="C22:D22"/>
    <mergeCell ref="C23:D23"/>
    <mergeCell ref="C24:D24"/>
    <mergeCell ref="B28:D28"/>
    <mergeCell ref="C27:D27"/>
  </mergeCells>
  <phoneticPr fontId="10"/>
  <printOptions horizontalCentered="1"/>
  <pageMargins left="0.39370078740157483" right="0.39370078740157483" top="0.39370078740157483" bottom="0.39370078740157483" header="0.19685039370078741" footer="0.19685039370078741"/>
  <pageSetup paperSize="9" scale="96" orientation="landscape" r:id="rId1"/>
  <headerFooter alignWithMargins="0"/>
  <colBreaks count="1" manualBreakCount="1">
    <brk id="14"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J56"/>
  <sheetViews>
    <sheetView view="pageBreakPreview" zoomScale="85" zoomScaleNormal="100" zoomScaleSheetLayoutView="85" workbookViewId="0"/>
  </sheetViews>
  <sheetFormatPr defaultColWidth="13" defaultRowHeight="14.25"/>
  <cols>
    <col min="1" max="1" width="3.875" style="1" customWidth="1"/>
    <col min="2" max="2" width="2.375" style="1" customWidth="1"/>
    <col min="3" max="3" width="31.625" style="24" bestFit="1" customWidth="1"/>
    <col min="4" max="4" width="1.625" style="1" customWidth="1"/>
    <col min="5" max="5" width="38.125" style="1" customWidth="1"/>
    <col min="6" max="6" width="14.625" style="1" customWidth="1"/>
    <col min="7" max="8" width="14.75" style="1" customWidth="1"/>
    <col min="9" max="9" width="14.875" style="1" customWidth="1"/>
    <col min="10" max="242" width="13" style="1"/>
    <col min="243" max="243" width="3.875" style="1" customWidth="1"/>
    <col min="244" max="244" width="2.375" style="1" customWidth="1"/>
    <col min="245" max="245" width="31.625" style="1" bestFit="1" customWidth="1"/>
    <col min="246" max="246" width="1.625" style="1" customWidth="1"/>
    <col min="247" max="247" width="38.125" style="1" customWidth="1"/>
    <col min="248" max="250" width="0" style="1" hidden="1" customWidth="1"/>
    <col min="251" max="260" width="14.625" style="1" customWidth="1"/>
    <col min="261" max="498" width="13" style="1"/>
    <col min="499" max="499" width="3.875" style="1" customWidth="1"/>
    <col min="500" max="500" width="2.375" style="1" customWidth="1"/>
    <col min="501" max="501" width="31.625" style="1" bestFit="1" customWidth="1"/>
    <col min="502" max="502" width="1.625" style="1" customWidth="1"/>
    <col min="503" max="503" width="38.125" style="1" customWidth="1"/>
    <col min="504" max="506" width="0" style="1" hidden="1" customWidth="1"/>
    <col min="507" max="516" width="14.625" style="1" customWidth="1"/>
    <col min="517" max="754" width="13" style="1"/>
    <col min="755" max="755" width="3.875" style="1" customWidth="1"/>
    <col min="756" max="756" width="2.375" style="1" customWidth="1"/>
    <col min="757" max="757" width="31.625" style="1" bestFit="1" customWidth="1"/>
    <col min="758" max="758" width="1.625" style="1" customWidth="1"/>
    <col min="759" max="759" width="38.125" style="1" customWidth="1"/>
    <col min="760" max="762" width="0" style="1" hidden="1" customWidth="1"/>
    <col min="763" max="772" width="14.625" style="1" customWidth="1"/>
    <col min="773" max="1010" width="13" style="1"/>
    <col min="1011" max="1011" width="3.875" style="1" customWidth="1"/>
    <col min="1012" max="1012" width="2.375" style="1" customWidth="1"/>
    <col min="1013" max="1013" width="31.625" style="1" bestFit="1" customWidth="1"/>
    <col min="1014" max="1014" width="1.625" style="1" customWidth="1"/>
    <col min="1015" max="1015" width="38.125" style="1" customWidth="1"/>
    <col min="1016" max="1018" width="0" style="1" hidden="1" customWidth="1"/>
    <col min="1019" max="1028" width="14.625" style="1" customWidth="1"/>
    <col min="1029" max="1266" width="13" style="1"/>
    <col min="1267" max="1267" width="3.875" style="1" customWidth="1"/>
    <col min="1268" max="1268" width="2.375" style="1" customWidth="1"/>
    <col min="1269" max="1269" width="31.625" style="1" bestFit="1" customWidth="1"/>
    <col min="1270" max="1270" width="1.625" style="1" customWidth="1"/>
    <col min="1271" max="1271" width="38.125" style="1" customWidth="1"/>
    <col min="1272" max="1274" width="0" style="1" hidden="1" customWidth="1"/>
    <col min="1275" max="1284" width="14.625" style="1" customWidth="1"/>
    <col min="1285" max="1522" width="13" style="1"/>
    <col min="1523" max="1523" width="3.875" style="1" customWidth="1"/>
    <col min="1524" max="1524" width="2.375" style="1" customWidth="1"/>
    <col min="1525" max="1525" width="31.625" style="1" bestFit="1" customWidth="1"/>
    <col min="1526" max="1526" width="1.625" style="1" customWidth="1"/>
    <col min="1527" max="1527" width="38.125" style="1" customWidth="1"/>
    <col min="1528" max="1530" width="0" style="1" hidden="1" customWidth="1"/>
    <col min="1531" max="1540" width="14.625" style="1" customWidth="1"/>
    <col min="1541" max="1778" width="13" style="1"/>
    <col min="1779" max="1779" width="3.875" style="1" customWidth="1"/>
    <col min="1780" max="1780" width="2.375" style="1" customWidth="1"/>
    <col min="1781" max="1781" width="31.625" style="1" bestFit="1" customWidth="1"/>
    <col min="1782" max="1782" width="1.625" style="1" customWidth="1"/>
    <col min="1783" max="1783" width="38.125" style="1" customWidth="1"/>
    <col min="1784" max="1786" width="0" style="1" hidden="1" customWidth="1"/>
    <col min="1787" max="1796" width="14.625" style="1" customWidth="1"/>
    <col min="1797" max="2034" width="13" style="1"/>
    <col min="2035" max="2035" width="3.875" style="1" customWidth="1"/>
    <col min="2036" max="2036" width="2.375" style="1" customWidth="1"/>
    <col min="2037" max="2037" width="31.625" style="1" bestFit="1" customWidth="1"/>
    <col min="2038" max="2038" width="1.625" style="1" customWidth="1"/>
    <col min="2039" max="2039" width="38.125" style="1" customWidth="1"/>
    <col min="2040" max="2042" width="0" style="1" hidden="1" customWidth="1"/>
    <col min="2043" max="2052" width="14.625" style="1" customWidth="1"/>
    <col min="2053" max="2290" width="13" style="1"/>
    <col min="2291" max="2291" width="3.875" style="1" customWidth="1"/>
    <col min="2292" max="2292" width="2.375" style="1" customWidth="1"/>
    <col min="2293" max="2293" width="31.625" style="1" bestFit="1" customWidth="1"/>
    <col min="2294" max="2294" width="1.625" style="1" customWidth="1"/>
    <col min="2295" max="2295" width="38.125" style="1" customWidth="1"/>
    <col min="2296" max="2298" width="0" style="1" hidden="1" customWidth="1"/>
    <col min="2299" max="2308" width="14.625" style="1" customWidth="1"/>
    <col min="2309" max="2546" width="13" style="1"/>
    <col min="2547" max="2547" width="3.875" style="1" customWidth="1"/>
    <col min="2548" max="2548" width="2.375" style="1" customWidth="1"/>
    <col min="2549" max="2549" width="31.625" style="1" bestFit="1" customWidth="1"/>
    <col min="2550" max="2550" width="1.625" style="1" customWidth="1"/>
    <col min="2551" max="2551" width="38.125" style="1" customWidth="1"/>
    <col min="2552" max="2554" width="0" style="1" hidden="1" customWidth="1"/>
    <col min="2555" max="2564" width="14.625" style="1" customWidth="1"/>
    <col min="2565" max="2802" width="13" style="1"/>
    <col min="2803" max="2803" width="3.875" style="1" customWidth="1"/>
    <col min="2804" max="2804" width="2.375" style="1" customWidth="1"/>
    <col min="2805" max="2805" width="31.625" style="1" bestFit="1" customWidth="1"/>
    <col min="2806" max="2806" width="1.625" style="1" customWidth="1"/>
    <col min="2807" max="2807" width="38.125" style="1" customWidth="1"/>
    <col min="2808" max="2810" width="0" style="1" hidden="1" customWidth="1"/>
    <col min="2811" max="2820" width="14.625" style="1" customWidth="1"/>
    <col min="2821" max="3058" width="13" style="1"/>
    <col min="3059" max="3059" width="3.875" style="1" customWidth="1"/>
    <col min="3060" max="3060" width="2.375" style="1" customWidth="1"/>
    <col min="3061" max="3061" width="31.625" style="1" bestFit="1" customWidth="1"/>
    <col min="3062" max="3062" width="1.625" style="1" customWidth="1"/>
    <col min="3063" max="3063" width="38.125" style="1" customWidth="1"/>
    <col min="3064" max="3066" width="0" style="1" hidden="1" customWidth="1"/>
    <col min="3067" max="3076" width="14.625" style="1" customWidth="1"/>
    <col min="3077" max="3314" width="13" style="1"/>
    <col min="3315" max="3315" width="3.875" style="1" customWidth="1"/>
    <col min="3316" max="3316" width="2.375" style="1" customWidth="1"/>
    <col min="3317" max="3317" width="31.625" style="1" bestFit="1" customWidth="1"/>
    <col min="3318" max="3318" width="1.625" style="1" customWidth="1"/>
    <col min="3319" max="3319" width="38.125" style="1" customWidth="1"/>
    <col min="3320" max="3322" width="0" style="1" hidden="1" customWidth="1"/>
    <col min="3323" max="3332" width="14.625" style="1" customWidth="1"/>
    <col min="3333" max="3570" width="13" style="1"/>
    <col min="3571" max="3571" width="3.875" style="1" customWidth="1"/>
    <col min="3572" max="3572" width="2.375" style="1" customWidth="1"/>
    <col min="3573" max="3573" width="31.625" style="1" bestFit="1" customWidth="1"/>
    <col min="3574" max="3574" width="1.625" style="1" customWidth="1"/>
    <col min="3575" max="3575" width="38.125" style="1" customWidth="1"/>
    <col min="3576" max="3578" width="0" style="1" hidden="1" customWidth="1"/>
    <col min="3579" max="3588" width="14.625" style="1" customWidth="1"/>
    <col min="3589" max="3826" width="13" style="1"/>
    <col min="3827" max="3827" width="3.875" style="1" customWidth="1"/>
    <col min="3828" max="3828" width="2.375" style="1" customWidth="1"/>
    <col min="3829" max="3829" width="31.625" style="1" bestFit="1" customWidth="1"/>
    <col min="3830" max="3830" width="1.625" style="1" customWidth="1"/>
    <col min="3831" max="3831" width="38.125" style="1" customWidth="1"/>
    <col min="3832" max="3834" width="0" style="1" hidden="1" customWidth="1"/>
    <col min="3835" max="3844" width="14.625" style="1" customWidth="1"/>
    <col min="3845" max="4082" width="13" style="1"/>
    <col min="4083" max="4083" width="3.875" style="1" customWidth="1"/>
    <col min="4084" max="4084" width="2.375" style="1" customWidth="1"/>
    <col min="4085" max="4085" width="31.625" style="1" bestFit="1" customWidth="1"/>
    <col min="4086" max="4086" width="1.625" style="1" customWidth="1"/>
    <col min="4087" max="4087" width="38.125" style="1" customWidth="1"/>
    <col min="4088" max="4090" width="0" style="1" hidden="1" customWidth="1"/>
    <col min="4091" max="4100" width="14.625" style="1" customWidth="1"/>
    <col min="4101" max="4338" width="13" style="1"/>
    <col min="4339" max="4339" width="3.875" style="1" customWidth="1"/>
    <col min="4340" max="4340" width="2.375" style="1" customWidth="1"/>
    <col min="4341" max="4341" width="31.625" style="1" bestFit="1" customWidth="1"/>
    <col min="4342" max="4342" width="1.625" style="1" customWidth="1"/>
    <col min="4343" max="4343" width="38.125" style="1" customWidth="1"/>
    <col min="4344" max="4346" width="0" style="1" hidden="1" customWidth="1"/>
    <col min="4347" max="4356" width="14.625" style="1" customWidth="1"/>
    <col min="4357" max="4594" width="13" style="1"/>
    <col min="4595" max="4595" width="3.875" style="1" customWidth="1"/>
    <col min="4596" max="4596" width="2.375" style="1" customWidth="1"/>
    <col min="4597" max="4597" width="31.625" style="1" bestFit="1" customWidth="1"/>
    <col min="4598" max="4598" width="1.625" style="1" customWidth="1"/>
    <col min="4599" max="4599" width="38.125" style="1" customWidth="1"/>
    <col min="4600" max="4602" width="0" style="1" hidden="1" customWidth="1"/>
    <col min="4603" max="4612" width="14.625" style="1" customWidth="1"/>
    <col min="4613" max="4850" width="13" style="1"/>
    <col min="4851" max="4851" width="3.875" style="1" customWidth="1"/>
    <col min="4852" max="4852" width="2.375" style="1" customWidth="1"/>
    <col min="4853" max="4853" width="31.625" style="1" bestFit="1" customWidth="1"/>
    <col min="4854" max="4854" width="1.625" style="1" customWidth="1"/>
    <col min="4855" max="4855" width="38.125" style="1" customWidth="1"/>
    <col min="4856" max="4858" width="0" style="1" hidden="1" customWidth="1"/>
    <col min="4859" max="4868" width="14.625" style="1" customWidth="1"/>
    <col min="4869" max="5106" width="13" style="1"/>
    <col min="5107" max="5107" width="3.875" style="1" customWidth="1"/>
    <col min="5108" max="5108" width="2.375" style="1" customWidth="1"/>
    <col min="5109" max="5109" width="31.625" style="1" bestFit="1" customWidth="1"/>
    <col min="5110" max="5110" width="1.625" style="1" customWidth="1"/>
    <col min="5111" max="5111" width="38.125" style="1" customWidth="1"/>
    <col min="5112" max="5114" width="0" style="1" hidden="1" customWidth="1"/>
    <col min="5115" max="5124" width="14.625" style="1" customWidth="1"/>
    <col min="5125" max="5362" width="13" style="1"/>
    <col min="5363" max="5363" width="3.875" style="1" customWidth="1"/>
    <col min="5364" max="5364" width="2.375" style="1" customWidth="1"/>
    <col min="5365" max="5365" width="31.625" style="1" bestFit="1" customWidth="1"/>
    <col min="5366" max="5366" width="1.625" style="1" customWidth="1"/>
    <col min="5367" max="5367" width="38.125" style="1" customWidth="1"/>
    <col min="5368" max="5370" width="0" style="1" hidden="1" customWidth="1"/>
    <col min="5371" max="5380" width="14.625" style="1" customWidth="1"/>
    <col min="5381" max="5618" width="13" style="1"/>
    <col min="5619" max="5619" width="3.875" style="1" customWidth="1"/>
    <col min="5620" max="5620" width="2.375" style="1" customWidth="1"/>
    <col min="5621" max="5621" width="31.625" style="1" bestFit="1" customWidth="1"/>
    <col min="5622" max="5622" width="1.625" style="1" customWidth="1"/>
    <col min="5623" max="5623" width="38.125" style="1" customWidth="1"/>
    <col min="5624" max="5626" width="0" style="1" hidden="1" customWidth="1"/>
    <col min="5627" max="5636" width="14.625" style="1" customWidth="1"/>
    <col min="5637" max="5874" width="13" style="1"/>
    <col min="5875" max="5875" width="3.875" style="1" customWidth="1"/>
    <col min="5876" max="5876" width="2.375" style="1" customWidth="1"/>
    <col min="5877" max="5877" width="31.625" style="1" bestFit="1" customWidth="1"/>
    <col min="5878" max="5878" width="1.625" style="1" customWidth="1"/>
    <col min="5879" max="5879" width="38.125" style="1" customWidth="1"/>
    <col min="5880" max="5882" width="0" style="1" hidden="1" customWidth="1"/>
    <col min="5883" max="5892" width="14.625" style="1" customWidth="1"/>
    <col min="5893" max="6130" width="13" style="1"/>
    <col min="6131" max="6131" width="3.875" style="1" customWidth="1"/>
    <col min="6132" max="6132" width="2.375" style="1" customWidth="1"/>
    <col min="6133" max="6133" width="31.625" style="1" bestFit="1" customWidth="1"/>
    <col min="6134" max="6134" width="1.625" style="1" customWidth="1"/>
    <col min="6135" max="6135" width="38.125" style="1" customWidth="1"/>
    <col min="6136" max="6138" width="0" style="1" hidden="1" customWidth="1"/>
    <col min="6139" max="6148" width="14.625" style="1" customWidth="1"/>
    <col min="6149" max="6386" width="13" style="1"/>
    <col min="6387" max="6387" width="3.875" style="1" customWidth="1"/>
    <col min="6388" max="6388" width="2.375" style="1" customWidth="1"/>
    <col min="6389" max="6389" width="31.625" style="1" bestFit="1" customWidth="1"/>
    <col min="6390" max="6390" width="1.625" style="1" customWidth="1"/>
    <col min="6391" max="6391" width="38.125" style="1" customWidth="1"/>
    <col min="6392" max="6394" width="0" style="1" hidden="1" customWidth="1"/>
    <col min="6395" max="6404" width="14.625" style="1" customWidth="1"/>
    <col min="6405" max="6642" width="13" style="1"/>
    <col min="6643" max="6643" width="3.875" style="1" customWidth="1"/>
    <col min="6644" max="6644" width="2.375" style="1" customWidth="1"/>
    <col min="6645" max="6645" width="31.625" style="1" bestFit="1" customWidth="1"/>
    <col min="6646" max="6646" width="1.625" style="1" customWidth="1"/>
    <col min="6647" max="6647" width="38.125" style="1" customWidth="1"/>
    <col min="6648" max="6650" width="0" style="1" hidden="1" customWidth="1"/>
    <col min="6651" max="6660" width="14.625" style="1" customWidth="1"/>
    <col min="6661" max="6898" width="13" style="1"/>
    <col min="6899" max="6899" width="3.875" style="1" customWidth="1"/>
    <col min="6900" max="6900" width="2.375" style="1" customWidth="1"/>
    <col min="6901" max="6901" width="31.625" style="1" bestFit="1" customWidth="1"/>
    <col min="6902" max="6902" width="1.625" style="1" customWidth="1"/>
    <col min="6903" max="6903" width="38.125" style="1" customWidth="1"/>
    <col min="6904" max="6906" width="0" style="1" hidden="1" customWidth="1"/>
    <col min="6907" max="6916" width="14.625" style="1" customWidth="1"/>
    <col min="6917" max="7154" width="13" style="1"/>
    <col min="7155" max="7155" width="3.875" style="1" customWidth="1"/>
    <col min="7156" max="7156" width="2.375" style="1" customWidth="1"/>
    <col min="7157" max="7157" width="31.625" style="1" bestFit="1" customWidth="1"/>
    <col min="7158" max="7158" width="1.625" style="1" customWidth="1"/>
    <col min="7159" max="7159" width="38.125" style="1" customWidth="1"/>
    <col min="7160" max="7162" width="0" style="1" hidden="1" customWidth="1"/>
    <col min="7163" max="7172" width="14.625" style="1" customWidth="1"/>
    <col min="7173" max="7410" width="13" style="1"/>
    <col min="7411" max="7411" width="3.875" style="1" customWidth="1"/>
    <col min="7412" max="7412" width="2.375" style="1" customWidth="1"/>
    <col min="7413" max="7413" width="31.625" style="1" bestFit="1" customWidth="1"/>
    <col min="7414" max="7414" width="1.625" style="1" customWidth="1"/>
    <col min="7415" max="7415" width="38.125" style="1" customWidth="1"/>
    <col min="7416" max="7418" width="0" style="1" hidden="1" customWidth="1"/>
    <col min="7419" max="7428" width="14.625" style="1" customWidth="1"/>
    <col min="7429" max="7666" width="13" style="1"/>
    <col min="7667" max="7667" width="3.875" style="1" customWidth="1"/>
    <col min="7668" max="7668" width="2.375" style="1" customWidth="1"/>
    <col min="7669" max="7669" width="31.625" style="1" bestFit="1" customWidth="1"/>
    <col min="7670" max="7670" width="1.625" style="1" customWidth="1"/>
    <col min="7671" max="7671" width="38.125" style="1" customWidth="1"/>
    <col min="7672" max="7674" width="0" style="1" hidden="1" customWidth="1"/>
    <col min="7675" max="7684" width="14.625" style="1" customWidth="1"/>
    <col min="7685" max="7922" width="13" style="1"/>
    <col min="7923" max="7923" width="3.875" style="1" customWidth="1"/>
    <col min="7924" max="7924" width="2.375" style="1" customWidth="1"/>
    <col min="7925" max="7925" width="31.625" style="1" bestFit="1" customWidth="1"/>
    <col min="7926" max="7926" width="1.625" style="1" customWidth="1"/>
    <col min="7927" max="7927" width="38.125" style="1" customWidth="1"/>
    <col min="7928" max="7930" width="0" style="1" hidden="1" customWidth="1"/>
    <col min="7931" max="7940" width="14.625" style="1" customWidth="1"/>
    <col min="7941" max="8178" width="13" style="1"/>
    <col min="8179" max="8179" width="3.875" style="1" customWidth="1"/>
    <col min="8180" max="8180" width="2.375" style="1" customWidth="1"/>
    <col min="8181" max="8181" width="31.625" style="1" bestFit="1" customWidth="1"/>
    <col min="8182" max="8182" width="1.625" style="1" customWidth="1"/>
    <col min="8183" max="8183" width="38.125" style="1" customWidth="1"/>
    <col min="8184" max="8186" width="0" style="1" hidden="1" customWidth="1"/>
    <col min="8187" max="8196" width="14.625" style="1" customWidth="1"/>
    <col min="8197" max="8434" width="13" style="1"/>
    <col min="8435" max="8435" width="3.875" style="1" customWidth="1"/>
    <col min="8436" max="8436" width="2.375" style="1" customWidth="1"/>
    <col min="8437" max="8437" width="31.625" style="1" bestFit="1" customWidth="1"/>
    <col min="8438" max="8438" width="1.625" style="1" customWidth="1"/>
    <col min="8439" max="8439" width="38.125" style="1" customWidth="1"/>
    <col min="8440" max="8442" width="0" style="1" hidden="1" customWidth="1"/>
    <col min="8443" max="8452" width="14.625" style="1" customWidth="1"/>
    <col min="8453" max="8690" width="13" style="1"/>
    <col min="8691" max="8691" width="3.875" style="1" customWidth="1"/>
    <col min="8692" max="8692" width="2.375" style="1" customWidth="1"/>
    <col min="8693" max="8693" width="31.625" style="1" bestFit="1" customWidth="1"/>
    <col min="8694" max="8694" width="1.625" style="1" customWidth="1"/>
    <col min="8695" max="8695" width="38.125" style="1" customWidth="1"/>
    <col min="8696" max="8698" width="0" style="1" hidden="1" customWidth="1"/>
    <col min="8699" max="8708" width="14.625" style="1" customWidth="1"/>
    <col min="8709" max="8946" width="13" style="1"/>
    <col min="8947" max="8947" width="3.875" style="1" customWidth="1"/>
    <col min="8948" max="8948" width="2.375" style="1" customWidth="1"/>
    <col min="8949" max="8949" width="31.625" style="1" bestFit="1" customWidth="1"/>
    <col min="8950" max="8950" width="1.625" style="1" customWidth="1"/>
    <col min="8951" max="8951" width="38.125" style="1" customWidth="1"/>
    <col min="8952" max="8954" width="0" style="1" hidden="1" customWidth="1"/>
    <col min="8955" max="8964" width="14.625" style="1" customWidth="1"/>
    <col min="8965" max="9202" width="13" style="1"/>
    <col min="9203" max="9203" width="3.875" style="1" customWidth="1"/>
    <col min="9204" max="9204" width="2.375" style="1" customWidth="1"/>
    <col min="9205" max="9205" width="31.625" style="1" bestFit="1" customWidth="1"/>
    <col min="9206" max="9206" width="1.625" style="1" customWidth="1"/>
    <col min="9207" max="9207" width="38.125" style="1" customWidth="1"/>
    <col min="9208" max="9210" width="0" style="1" hidden="1" customWidth="1"/>
    <col min="9211" max="9220" width="14.625" style="1" customWidth="1"/>
    <col min="9221" max="9458" width="13" style="1"/>
    <col min="9459" max="9459" width="3.875" style="1" customWidth="1"/>
    <col min="9460" max="9460" width="2.375" style="1" customWidth="1"/>
    <col min="9461" max="9461" width="31.625" style="1" bestFit="1" customWidth="1"/>
    <col min="9462" max="9462" width="1.625" style="1" customWidth="1"/>
    <col min="9463" max="9463" width="38.125" style="1" customWidth="1"/>
    <col min="9464" max="9466" width="0" style="1" hidden="1" customWidth="1"/>
    <col min="9467" max="9476" width="14.625" style="1" customWidth="1"/>
    <col min="9477" max="9714" width="13" style="1"/>
    <col min="9715" max="9715" width="3.875" style="1" customWidth="1"/>
    <col min="9716" max="9716" width="2.375" style="1" customWidth="1"/>
    <col min="9717" max="9717" width="31.625" style="1" bestFit="1" customWidth="1"/>
    <col min="9718" max="9718" width="1.625" style="1" customWidth="1"/>
    <col min="9719" max="9719" width="38.125" style="1" customWidth="1"/>
    <col min="9720" max="9722" width="0" style="1" hidden="1" customWidth="1"/>
    <col min="9723" max="9732" width="14.625" style="1" customWidth="1"/>
    <col min="9733" max="9970" width="13" style="1"/>
    <col min="9971" max="9971" width="3.875" style="1" customWidth="1"/>
    <col min="9972" max="9972" width="2.375" style="1" customWidth="1"/>
    <col min="9973" max="9973" width="31.625" style="1" bestFit="1" customWidth="1"/>
    <col min="9974" max="9974" width="1.625" style="1" customWidth="1"/>
    <col min="9975" max="9975" width="38.125" style="1" customWidth="1"/>
    <col min="9976" max="9978" width="0" style="1" hidden="1" customWidth="1"/>
    <col min="9979" max="9988" width="14.625" style="1" customWidth="1"/>
    <col min="9989" max="10226" width="13" style="1"/>
    <col min="10227" max="10227" width="3.875" style="1" customWidth="1"/>
    <col min="10228" max="10228" width="2.375" style="1" customWidth="1"/>
    <col min="10229" max="10229" width="31.625" style="1" bestFit="1" customWidth="1"/>
    <col min="10230" max="10230" width="1.625" style="1" customWidth="1"/>
    <col min="10231" max="10231" width="38.125" style="1" customWidth="1"/>
    <col min="10232" max="10234" width="0" style="1" hidden="1" customWidth="1"/>
    <col min="10235" max="10244" width="14.625" style="1" customWidth="1"/>
    <col min="10245" max="10482" width="13" style="1"/>
    <col min="10483" max="10483" width="3.875" style="1" customWidth="1"/>
    <col min="10484" max="10484" width="2.375" style="1" customWidth="1"/>
    <col min="10485" max="10485" width="31.625" style="1" bestFit="1" customWidth="1"/>
    <col min="10486" max="10486" width="1.625" style="1" customWidth="1"/>
    <col min="10487" max="10487" width="38.125" style="1" customWidth="1"/>
    <col min="10488" max="10490" width="0" style="1" hidden="1" customWidth="1"/>
    <col min="10491" max="10500" width="14.625" style="1" customWidth="1"/>
    <col min="10501" max="10738" width="13" style="1"/>
    <col min="10739" max="10739" width="3.875" style="1" customWidth="1"/>
    <col min="10740" max="10740" width="2.375" style="1" customWidth="1"/>
    <col min="10741" max="10741" width="31.625" style="1" bestFit="1" customWidth="1"/>
    <col min="10742" max="10742" width="1.625" style="1" customWidth="1"/>
    <col min="10743" max="10743" width="38.125" style="1" customWidth="1"/>
    <col min="10744" max="10746" width="0" style="1" hidden="1" customWidth="1"/>
    <col min="10747" max="10756" width="14.625" style="1" customWidth="1"/>
    <col min="10757" max="10994" width="13" style="1"/>
    <col min="10995" max="10995" width="3.875" style="1" customWidth="1"/>
    <col min="10996" max="10996" width="2.375" style="1" customWidth="1"/>
    <col min="10997" max="10997" width="31.625" style="1" bestFit="1" customWidth="1"/>
    <col min="10998" max="10998" width="1.625" style="1" customWidth="1"/>
    <col min="10999" max="10999" width="38.125" style="1" customWidth="1"/>
    <col min="11000" max="11002" width="0" style="1" hidden="1" customWidth="1"/>
    <col min="11003" max="11012" width="14.625" style="1" customWidth="1"/>
    <col min="11013" max="11250" width="13" style="1"/>
    <col min="11251" max="11251" width="3.875" style="1" customWidth="1"/>
    <col min="11252" max="11252" width="2.375" style="1" customWidth="1"/>
    <col min="11253" max="11253" width="31.625" style="1" bestFit="1" customWidth="1"/>
    <col min="11254" max="11254" width="1.625" style="1" customWidth="1"/>
    <col min="11255" max="11255" width="38.125" style="1" customWidth="1"/>
    <col min="11256" max="11258" width="0" style="1" hidden="1" customWidth="1"/>
    <col min="11259" max="11268" width="14.625" style="1" customWidth="1"/>
    <col min="11269" max="11506" width="13" style="1"/>
    <col min="11507" max="11507" width="3.875" style="1" customWidth="1"/>
    <col min="11508" max="11508" width="2.375" style="1" customWidth="1"/>
    <col min="11509" max="11509" width="31.625" style="1" bestFit="1" customWidth="1"/>
    <col min="11510" max="11510" width="1.625" style="1" customWidth="1"/>
    <col min="11511" max="11511" width="38.125" style="1" customWidth="1"/>
    <col min="11512" max="11514" width="0" style="1" hidden="1" customWidth="1"/>
    <col min="11515" max="11524" width="14.625" style="1" customWidth="1"/>
    <col min="11525" max="11762" width="13" style="1"/>
    <col min="11763" max="11763" width="3.875" style="1" customWidth="1"/>
    <col min="11764" max="11764" width="2.375" style="1" customWidth="1"/>
    <col min="11765" max="11765" width="31.625" style="1" bestFit="1" customWidth="1"/>
    <col min="11766" max="11766" width="1.625" style="1" customWidth="1"/>
    <col min="11767" max="11767" width="38.125" style="1" customWidth="1"/>
    <col min="11768" max="11770" width="0" style="1" hidden="1" customWidth="1"/>
    <col min="11771" max="11780" width="14.625" style="1" customWidth="1"/>
    <col min="11781" max="12018" width="13" style="1"/>
    <col min="12019" max="12019" width="3.875" style="1" customWidth="1"/>
    <col min="12020" max="12020" width="2.375" style="1" customWidth="1"/>
    <col min="12021" max="12021" width="31.625" style="1" bestFit="1" customWidth="1"/>
    <col min="12022" max="12022" width="1.625" style="1" customWidth="1"/>
    <col min="12023" max="12023" width="38.125" style="1" customWidth="1"/>
    <col min="12024" max="12026" width="0" style="1" hidden="1" customWidth="1"/>
    <col min="12027" max="12036" width="14.625" style="1" customWidth="1"/>
    <col min="12037" max="12274" width="13" style="1"/>
    <col min="12275" max="12275" width="3.875" style="1" customWidth="1"/>
    <col min="12276" max="12276" width="2.375" style="1" customWidth="1"/>
    <col min="12277" max="12277" width="31.625" style="1" bestFit="1" customWidth="1"/>
    <col min="12278" max="12278" width="1.625" style="1" customWidth="1"/>
    <col min="12279" max="12279" width="38.125" style="1" customWidth="1"/>
    <col min="12280" max="12282" width="0" style="1" hidden="1" customWidth="1"/>
    <col min="12283" max="12292" width="14.625" style="1" customWidth="1"/>
    <col min="12293" max="12530" width="13" style="1"/>
    <col min="12531" max="12531" width="3.875" style="1" customWidth="1"/>
    <col min="12532" max="12532" width="2.375" style="1" customWidth="1"/>
    <col min="12533" max="12533" width="31.625" style="1" bestFit="1" customWidth="1"/>
    <col min="12534" max="12534" width="1.625" style="1" customWidth="1"/>
    <col min="12535" max="12535" width="38.125" style="1" customWidth="1"/>
    <col min="12536" max="12538" width="0" style="1" hidden="1" customWidth="1"/>
    <col min="12539" max="12548" width="14.625" style="1" customWidth="1"/>
    <col min="12549" max="12786" width="13" style="1"/>
    <col min="12787" max="12787" width="3.875" style="1" customWidth="1"/>
    <col min="12788" max="12788" width="2.375" style="1" customWidth="1"/>
    <col min="12789" max="12789" width="31.625" style="1" bestFit="1" customWidth="1"/>
    <col min="12790" max="12790" width="1.625" style="1" customWidth="1"/>
    <col min="12791" max="12791" width="38.125" style="1" customWidth="1"/>
    <col min="12792" max="12794" width="0" style="1" hidden="1" customWidth="1"/>
    <col min="12795" max="12804" width="14.625" style="1" customWidth="1"/>
    <col min="12805" max="13042" width="13" style="1"/>
    <col min="13043" max="13043" width="3.875" style="1" customWidth="1"/>
    <col min="13044" max="13044" width="2.375" style="1" customWidth="1"/>
    <col min="13045" max="13045" width="31.625" style="1" bestFit="1" customWidth="1"/>
    <col min="13046" max="13046" width="1.625" style="1" customWidth="1"/>
    <col min="13047" max="13047" width="38.125" style="1" customWidth="1"/>
    <col min="13048" max="13050" width="0" style="1" hidden="1" customWidth="1"/>
    <col min="13051" max="13060" width="14.625" style="1" customWidth="1"/>
    <col min="13061" max="13298" width="13" style="1"/>
    <col min="13299" max="13299" width="3.875" style="1" customWidth="1"/>
    <col min="13300" max="13300" width="2.375" style="1" customWidth="1"/>
    <col min="13301" max="13301" width="31.625" style="1" bestFit="1" customWidth="1"/>
    <col min="13302" max="13302" width="1.625" style="1" customWidth="1"/>
    <col min="13303" max="13303" width="38.125" style="1" customWidth="1"/>
    <col min="13304" max="13306" width="0" style="1" hidden="1" customWidth="1"/>
    <col min="13307" max="13316" width="14.625" style="1" customWidth="1"/>
    <col min="13317" max="13554" width="13" style="1"/>
    <col min="13555" max="13555" width="3.875" style="1" customWidth="1"/>
    <col min="13556" max="13556" width="2.375" style="1" customWidth="1"/>
    <col min="13557" max="13557" width="31.625" style="1" bestFit="1" customWidth="1"/>
    <col min="13558" max="13558" width="1.625" style="1" customWidth="1"/>
    <col min="13559" max="13559" width="38.125" style="1" customWidth="1"/>
    <col min="13560" max="13562" width="0" style="1" hidden="1" customWidth="1"/>
    <col min="13563" max="13572" width="14.625" style="1" customWidth="1"/>
    <col min="13573" max="13810" width="13" style="1"/>
    <col min="13811" max="13811" width="3.875" style="1" customWidth="1"/>
    <col min="13812" max="13812" width="2.375" style="1" customWidth="1"/>
    <col min="13813" max="13813" width="31.625" style="1" bestFit="1" customWidth="1"/>
    <col min="13814" max="13814" width="1.625" style="1" customWidth="1"/>
    <col min="13815" max="13815" width="38.125" style="1" customWidth="1"/>
    <col min="13816" max="13818" width="0" style="1" hidden="1" customWidth="1"/>
    <col min="13819" max="13828" width="14.625" style="1" customWidth="1"/>
    <col min="13829" max="14066" width="13" style="1"/>
    <col min="14067" max="14067" width="3.875" style="1" customWidth="1"/>
    <col min="14068" max="14068" width="2.375" style="1" customWidth="1"/>
    <col min="14069" max="14069" width="31.625" style="1" bestFit="1" customWidth="1"/>
    <col min="14070" max="14070" width="1.625" style="1" customWidth="1"/>
    <col min="14071" max="14071" width="38.125" style="1" customWidth="1"/>
    <col min="14072" max="14074" width="0" style="1" hidden="1" customWidth="1"/>
    <col min="14075" max="14084" width="14.625" style="1" customWidth="1"/>
    <col min="14085" max="14322" width="13" style="1"/>
    <col min="14323" max="14323" width="3.875" style="1" customWidth="1"/>
    <col min="14324" max="14324" width="2.375" style="1" customWidth="1"/>
    <col min="14325" max="14325" width="31.625" style="1" bestFit="1" customWidth="1"/>
    <col min="14326" max="14326" width="1.625" style="1" customWidth="1"/>
    <col min="14327" max="14327" width="38.125" style="1" customWidth="1"/>
    <col min="14328" max="14330" width="0" style="1" hidden="1" customWidth="1"/>
    <col min="14331" max="14340" width="14.625" style="1" customWidth="1"/>
    <col min="14341" max="14578" width="13" style="1"/>
    <col min="14579" max="14579" width="3.875" style="1" customWidth="1"/>
    <col min="14580" max="14580" width="2.375" style="1" customWidth="1"/>
    <col min="14581" max="14581" width="31.625" style="1" bestFit="1" customWidth="1"/>
    <col min="14582" max="14582" width="1.625" style="1" customWidth="1"/>
    <col min="14583" max="14583" width="38.125" style="1" customWidth="1"/>
    <col min="14584" max="14586" width="0" style="1" hidden="1" customWidth="1"/>
    <col min="14587" max="14596" width="14.625" style="1" customWidth="1"/>
    <col min="14597" max="14834" width="13" style="1"/>
    <col min="14835" max="14835" width="3.875" style="1" customWidth="1"/>
    <col min="14836" max="14836" width="2.375" style="1" customWidth="1"/>
    <col min="14837" max="14837" width="31.625" style="1" bestFit="1" customWidth="1"/>
    <col min="14838" max="14838" width="1.625" style="1" customWidth="1"/>
    <col min="14839" max="14839" width="38.125" style="1" customWidth="1"/>
    <col min="14840" max="14842" width="0" style="1" hidden="1" customWidth="1"/>
    <col min="14843" max="14852" width="14.625" style="1" customWidth="1"/>
    <col min="14853" max="15090" width="13" style="1"/>
    <col min="15091" max="15091" width="3.875" style="1" customWidth="1"/>
    <col min="15092" max="15092" width="2.375" style="1" customWidth="1"/>
    <col min="15093" max="15093" width="31.625" style="1" bestFit="1" customWidth="1"/>
    <col min="15094" max="15094" width="1.625" style="1" customWidth="1"/>
    <col min="15095" max="15095" width="38.125" style="1" customWidth="1"/>
    <col min="15096" max="15098" width="0" style="1" hidden="1" customWidth="1"/>
    <col min="15099" max="15108" width="14.625" style="1" customWidth="1"/>
    <col min="15109" max="15346" width="13" style="1"/>
    <col min="15347" max="15347" width="3.875" style="1" customWidth="1"/>
    <col min="15348" max="15348" width="2.375" style="1" customWidth="1"/>
    <col min="15349" max="15349" width="31.625" style="1" bestFit="1" customWidth="1"/>
    <col min="15350" max="15350" width="1.625" style="1" customWidth="1"/>
    <col min="15351" max="15351" width="38.125" style="1" customWidth="1"/>
    <col min="15352" max="15354" width="0" style="1" hidden="1" customWidth="1"/>
    <col min="15355" max="15364" width="14.625" style="1" customWidth="1"/>
    <col min="15365" max="15602" width="13" style="1"/>
    <col min="15603" max="15603" width="3.875" style="1" customWidth="1"/>
    <col min="15604" max="15604" width="2.375" style="1" customWidth="1"/>
    <col min="15605" max="15605" width="31.625" style="1" bestFit="1" customWidth="1"/>
    <col min="15606" max="15606" width="1.625" style="1" customWidth="1"/>
    <col min="15607" max="15607" width="38.125" style="1" customWidth="1"/>
    <col min="15608" max="15610" width="0" style="1" hidden="1" customWidth="1"/>
    <col min="15611" max="15620" width="14.625" style="1" customWidth="1"/>
    <col min="15621" max="15858" width="13" style="1"/>
    <col min="15859" max="15859" width="3.875" style="1" customWidth="1"/>
    <col min="15860" max="15860" width="2.375" style="1" customWidth="1"/>
    <col min="15861" max="15861" width="31.625" style="1" bestFit="1" customWidth="1"/>
    <col min="15862" max="15862" width="1.625" style="1" customWidth="1"/>
    <col min="15863" max="15863" width="38.125" style="1" customWidth="1"/>
    <col min="15864" max="15866" width="0" style="1" hidden="1" customWidth="1"/>
    <col min="15867" max="15876" width="14.625" style="1" customWidth="1"/>
    <col min="15877" max="16114" width="13" style="1"/>
    <col min="16115" max="16115" width="3.875" style="1" customWidth="1"/>
    <col min="16116" max="16116" width="2.375" style="1" customWidth="1"/>
    <col min="16117" max="16117" width="31.625" style="1" bestFit="1" customWidth="1"/>
    <col min="16118" max="16118" width="1.625" style="1" customWidth="1"/>
    <col min="16119" max="16119" width="38.125" style="1" customWidth="1"/>
    <col min="16120" max="16122" width="0" style="1" hidden="1" customWidth="1"/>
    <col min="16123" max="16132" width="14.625" style="1" customWidth="1"/>
    <col min="16133" max="16384" width="13" style="1"/>
  </cols>
  <sheetData>
    <row r="1" spans="1:9" s="11" customFormat="1" ht="19.5" customHeight="1">
      <c r="A1" s="14" t="s">
        <v>62</v>
      </c>
      <c r="B1" s="13"/>
      <c r="C1" s="28"/>
      <c r="D1" s="13"/>
      <c r="E1" s="13"/>
      <c r="F1" s="12"/>
      <c r="G1" s="12"/>
      <c r="H1" s="12"/>
      <c r="I1" s="12"/>
    </row>
    <row r="2" spans="1:9" s="15" customFormat="1" ht="15" customHeight="1">
      <c r="A2" s="7"/>
      <c r="C2" s="26"/>
      <c r="F2" s="25"/>
    </row>
    <row r="3" spans="1:9" ht="18" customHeight="1">
      <c r="A3" s="7" t="s">
        <v>95</v>
      </c>
      <c r="B3" s="7"/>
      <c r="C3" s="27"/>
      <c r="D3" s="8"/>
      <c r="E3" s="8"/>
      <c r="F3" s="8"/>
    </row>
    <row r="4" spans="1:9" s="15" customFormat="1" ht="9" customHeight="1">
      <c r="A4" s="7"/>
      <c r="C4" s="26"/>
      <c r="F4" s="25"/>
    </row>
    <row r="5" spans="1:9" ht="18" customHeight="1" thickBot="1">
      <c r="B5" s="1" t="s">
        <v>94</v>
      </c>
    </row>
    <row r="6" spans="1:9" s="33" customFormat="1" ht="18" customHeight="1" thickBot="1">
      <c r="B6" s="403" t="s">
        <v>93</v>
      </c>
      <c r="C6" s="404"/>
      <c r="D6" s="75" t="s">
        <v>79</v>
      </c>
      <c r="E6" s="76" t="s">
        <v>92</v>
      </c>
      <c r="F6" s="44" t="s">
        <v>135</v>
      </c>
      <c r="G6" s="288" t="s">
        <v>136</v>
      </c>
      <c r="H6" s="288" t="s">
        <v>344</v>
      </c>
      <c r="I6" s="271" t="s">
        <v>390</v>
      </c>
    </row>
    <row r="7" spans="1:9" s="33" customFormat="1" ht="18" customHeight="1">
      <c r="B7" s="174" t="s">
        <v>91</v>
      </c>
      <c r="C7" s="175"/>
      <c r="D7" s="176" t="s">
        <v>1</v>
      </c>
      <c r="E7" s="177" t="s">
        <v>90</v>
      </c>
      <c r="F7" s="81"/>
      <c r="G7" s="289"/>
      <c r="H7" s="289"/>
      <c r="I7" s="272"/>
    </row>
    <row r="8" spans="1:9" s="33" customFormat="1" ht="18" customHeight="1">
      <c r="B8" s="178" t="s">
        <v>89</v>
      </c>
      <c r="C8" s="179"/>
      <c r="D8" s="180" t="s">
        <v>1</v>
      </c>
      <c r="E8" s="181" t="s">
        <v>158</v>
      </c>
      <c r="F8" s="85">
        <v>850450</v>
      </c>
      <c r="G8" s="290">
        <v>974467</v>
      </c>
      <c r="H8" s="290">
        <v>966890</v>
      </c>
      <c r="I8" s="273">
        <v>1110056</v>
      </c>
    </row>
    <row r="9" spans="1:9" s="33" customFormat="1" ht="18" customHeight="1">
      <c r="B9" s="178"/>
      <c r="C9" s="182" t="s">
        <v>159</v>
      </c>
      <c r="D9" s="183" t="s">
        <v>1</v>
      </c>
      <c r="E9" s="184" t="s">
        <v>160</v>
      </c>
      <c r="F9" s="52">
        <v>190070</v>
      </c>
      <c r="G9" s="291">
        <v>251309</v>
      </c>
      <c r="H9" s="291">
        <v>205356</v>
      </c>
      <c r="I9" s="367">
        <v>287058</v>
      </c>
    </row>
    <row r="10" spans="1:9" s="33" customFormat="1" ht="18" customHeight="1">
      <c r="B10" s="178"/>
      <c r="C10" s="185" t="s">
        <v>161</v>
      </c>
      <c r="D10" s="186" t="s">
        <v>1</v>
      </c>
      <c r="E10" s="187" t="s">
        <v>162</v>
      </c>
      <c r="F10" s="87">
        <v>485363</v>
      </c>
      <c r="G10" s="292">
        <v>549126</v>
      </c>
      <c r="H10" s="292">
        <v>572175</v>
      </c>
      <c r="I10" s="278">
        <v>601883</v>
      </c>
    </row>
    <row r="11" spans="1:9" s="33" customFormat="1" ht="18" customHeight="1">
      <c r="B11" s="178"/>
      <c r="C11" s="185" t="s">
        <v>163</v>
      </c>
      <c r="D11" s="186" t="s">
        <v>1</v>
      </c>
      <c r="E11" s="187" t="s">
        <v>164</v>
      </c>
      <c r="F11" s="87">
        <v>81948</v>
      </c>
      <c r="G11" s="292">
        <v>81929</v>
      </c>
      <c r="H11" s="292">
        <v>74828</v>
      </c>
      <c r="I11" s="278">
        <v>101496</v>
      </c>
    </row>
    <row r="12" spans="1:9" s="33" customFormat="1" ht="18" customHeight="1">
      <c r="B12" s="178"/>
      <c r="C12" s="185" t="s">
        <v>165</v>
      </c>
      <c r="D12" s="186" t="s">
        <v>1</v>
      </c>
      <c r="E12" s="187" t="s">
        <v>166</v>
      </c>
      <c r="F12" s="87">
        <v>21543</v>
      </c>
      <c r="G12" s="292">
        <v>15294</v>
      </c>
      <c r="H12" s="292">
        <v>13727</v>
      </c>
      <c r="I12" s="278">
        <v>14476</v>
      </c>
    </row>
    <row r="13" spans="1:9" s="33" customFormat="1" ht="18" customHeight="1">
      <c r="B13" s="178"/>
      <c r="C13" s="185" t="s">
        <v>167</v>
      </c>
      <c r="D13" s="186" t="s">
        <v>1</v>
      </c>
      <c r="E13" s="187" t="s">
        <v>168</v>
      </c>
      <c r="F13" s="87">
        <v>11895</v>
      </c>
      <c r="G13" s="292">
        <v>9440</v>
      </c>
      <c r="H13" s="292">
        <v>13296</v>
      </c>
      <c r="I13" s="278">
        <v>16522</v>
      </c>
    </row>
    <row r="14" spans="1:9" s="33" customFormat="1" ht="18" customHeight="1">
      <c r="B14" s="188"/>
      <c r="C14" s="189" t="s">
        <v>169</v>
      </c>
      <c r="D14" s="190" t="s">
        <v>1</v>
      </c>
      <c r="E14" s="191" t="s">
        <v>170</v>
      </c>
      <c r="F14" s="87">
        <v>59631</v>
      </c>
      <c r="G14" s="292">
        <v>67369</v>
      </c>
      <c r="H14" s="292">
        <v>87509</v>
      </c>
      <c r="I14" s="278">
        <v>88621</v>
      </c>
    </row>
    <row r="15" spans="1:9" s="33" customFormat="1" ht="18" customHeight="1">
      <c r="B15" s="192" t="s">
        <v>171</v>
      </c>
      <c r="C15" s="193"/>
      <c r="D15" s="194" t="s">
        <v>1</v>
      </c>
      <c r="E15" s="195" t="s">
        <v>172</v>
      </c>
      <c r="F15" s="241">
        <v>1419752</v>
      </c>
      <c r="G15" s="293">
        <v>1501595</v>
      </c>
      <c r="H15" s="293">
        <v>1719118</v>
      </c>
      <c r="I15" s="314">
        <v>1786959</v>
      </c>
    </row>
    <row r="16" spans="1:9" s="33" customFormat="1" ht="18" customHeight="1">
      <c r="B16" s="178"/>
      <c r="C16" s="196" t="s">
        <v>173</v>
      </c>
      <c r="D16" s="183" t="s">
        <v>1</v>
      </c>
      <c r="E16" s="184" t="s">
        <v>174</v>
      </c>
      <c r="F16" s="96">
        <v>348398</v>
      </c>
      <c r="G16" s="294">
        <v>355717</v>
      </c>
      <c r="H16" s="294">
        <v>344922</v>
      </c>
      <c r="I16" s="313">
        <v>339158</v>
      </c>
    </row>
    <row r="17" spans="2:9" s="33" customFormat="1" ht="18" customHeight="1">
      <c r="B17" s="178"/>
      <c r="C17" s="358" t="s">
        <v>379</v>
      </c>
      <c r="D17" s="217" t="s">
        <v>1</v>
      </c>
      <c r="E17" s="218" t="s">
        <v>380</v>
      </c>
      <c r="F17" s="359" t="s">
        <v>78</v>
      </c>
      <c r="G17" s="294" t="s">
        <v>78</v>
      </c>
      <c r="H17" s="294">
        <v>160005</v>
      </c>
      <c r="I17" s="313">
        <v>153357</v>
      </c>
    </row>
    <row r="18" spans="2:9" s="33" customFormat="1" ht="18" customHeight="1">
      <c r="B18" s="178"/>
      <c r="C18" s="197" t="s">
        <v>87</v>
      </c>
      <c r="D18" s="186" t="s">
        <v>1</v>
      </c>
      <c r="E18" s="187" t="s">
        <v>175</v>
      </c>
      <c r="F18" s="239">
        <v>335887</v>
      </c>
      <c r="G18" s="295">
        <v>357014</v>
      </c>
      <c r="H18" s="295">
        <v>391017</v>
      </c>
      <c r="I18" s="278">
        <v>415272</v>
      </c>
    </row>
    <row r="19" spans="2:9" s="33" customFormat="1" ht="18" customHeight="1">
      <c r="B19" s="178"/>
      <c r="C19" s="197" t="s">
        <v>176</v>
      </c>
      <c r="D19" s="186" t="s">
        <v>1</v>
      </c>
      <c r="E19" s="187" t="s">
        <v>177</v>
      </c>
      <c r="F19" s="238">
        <v>431412</v>
      </c>
      <c r="G19" s="296">
        <v>444444</v>
      </c>
      <c r="H19" s="296">
        <v>477716</v>
      </c>
      <c r="I19" s="368">
        <v>477495</v>
      </c>
    </row>
    <row r="20" spans="2:9" s="33" customFormat="1" ht="18" customHeight="1">
      <c r="B20" s="178"/>
      <c r="C20" s="197" t="s">
        <v>178</v>
      </c>
      <c r="D20" s="186" t="s">
        <v>1</v>
      </c>
      <c r="E20" s="187" t="s">
        <v>179</v>
      </c>
      <c r="F20" s="240">
        <v>27384</v>
      </c>
      <c r="G20" s="292">
        <v>27331</v>
      </c>
      <c r="H20" s="292">
        <v>27113</v>
      </c>
      <c r="I20" s="278">
        <v>26825</v>
      </c>
    </row>
    <row r="21" spans="2:9" s="33" customFormat="1" ht="18" customHeight="1">
      <c r="B21" s="178"/>
      <c r="C21" s="197" t="s">
        <v>180</v>
      </c>
      <c r="D21" s="186" t="s">
        <v>1</v>
      </c>
      <c r="E21" s="187" t="s">
        <v>181</v>
      </c>
      <c r="F21" s="87">
        <v>6831</v>
      </c>
      <c r="G21" s="292">
        <v>6573</v>
      </c>
      <c r="H21" s="292">
        <v>8366</v>
      </c>
      <c r="I21" s="278">
        <v>5756</v>
      </c>
    </row>
    <row r="22" spans="2:9" s="33" customFormat="1" ht="18" customHeight="1">
      <c r="B22" s="178"/>
      <c r="C22" s="197" t="s">
        <v>167</v>
      </c>
      <c r="D22" s="186" t="s">
        <v>1</v>
      </c>
      <c r="E22" s="187" t="s">
        <v>168</v>
      </c>
      <c r="F22" s="87">
        <v>138223</v>
      </c>
      <c r="G22" s="292">
        <v>168803</v>
      </c>
      <c r="H22" s="292">
        <v>142211</v>
      </c>
      <c r="I22" s="278">
        <v>216942</v>
      </c>
    </row>
    <row r="23" spans="2:9" s="33" customFormat="1" ht="18" customHeight="1">
      <c r="B23" s="178"/>
      <c r="C23" s="197" t="s">
        <v>182</v>
      </c>
      <c r="D23" s="186" t="s">
        <v>1</v>
      </c>
      <c r="E23" s="187" t="s">
        <v>183</v>
      </c>
      <c r="F23" s="87">
        <v>95757</v>
      </c>
      <c r="G23" s="292">
        <v>98220</v>
      </c>
      <c r="H23" s="292">
        <v>110946</v>
      </c>
      <c r="I23" s="278">
        <v>86182</v>
      </c>
    </row>
    <row r="24" spans="2:9" s="33" customFormat="1" ht="18" customHeight="1">
      <c r="B24" s="188"/>
      <c r="C24" s="198" t="s">
        <v>184</v>
      </c>
      <c r="D24" s="190" t="s">
        <v>1</v>
      </c>
      <c r="E24" s="191" t="s">
        <v>185</v>
      </c>
      <c r="F24" s="87">
        <v>35860</v>
      </c>
      <c r="G24" s="292">
        <v>43493</v>
      </c>
      <c r="H24" s="292">
        <v>56823</v>
      </c>
      <c r="I24" s="278">
        <v>65973</v>
      </c>
    </row>
    <row r="25" spans="2:9" s="33" customFormat="1" ht="18" customHeight="1" thickBot="1">
      <c r="B25" s="199" t="s">
        <v>186</v>
      </c>
      <c r="C25" s="200"/>
      <c r="D25" s="201" t="s">
        <v>1</v>
      </c>
      <c r="E25" s="202" t="s">
        <v>187</v>
      </c>
      <c r="F25" s="87">
        <v>2270203</v>
      </c>
      <c r="G25" s="292">
        <v>2476062</v>
      </c>
      <c r="H25" s="292">
        <v>2686008</v>
      </c>
      <c r="I25" s="278">
        <v>2897015</v>
      </c>
    </row>
    <row r="26" spans="2:9" s="33" customFormat="1" ht="18" customHeight="1">
      <c r="B26" s="174" t="s">
        <v>86</v>
      </c>
      <c r="C26" s="175"/>
      <c r="D26" s="176" t="s">
        <v>1</v>
      </c>
      <c r="E26" s="177" t="s">
        <v>85</v>
      </c>
      <c r="F26" s="92"/>
      <c r="G26" s="297"/>
      <c r="H26" s="297"/>
      <c r="I26" s="364"/>
    </row>
    <row r="27" spans="2:9" s="33" customFormat="1" ht="18" customHeight="1">
      <c r="B27" s="178" t="s">
        <v>188</v>
      </c>
      <c r="C27" s="203"/>
      <c r="D27" s="180" t="s">
        <v>1</v>
      </c>
      <c r="E27" s="181" t="s">
        <v>189</v>
      </c>
      <c r="F27" s="93">
        <v>707217</v>
      </c>
      <c r="G27" s="298">
        <v>816859</v>
      </c>
      <c r="H27" s="298">
        <v>883038</v>
      </c>
      <c r="I27" s="369">
        <v>924387</v>
      </c>
    </row>
    <row r="28" spans="2:9" s="33" customFormat="1" ht="18" customHeight="1">
      <c r="B28" s="178"/>
      <c r="C28" s="182" t="s">
        <v>190</v>
      </c>
      <c r="D28" s="183" t="s">
        <v>1</v>
      </c>
      <c r="E28" s="184" t="s">
        <v>191</v>
      </c>
      <c r="F28" s="86">
        <v>307885</v>
      </c>
      <c r="G28" s="299">
        <v>359013</v>
      </c>
      <c r="H28" s="299">
        <v>359508</v>
      </c>
      <c r="I28" s="370">
        <v>419012</v>
      </c>
    </row>
    <row r="29" spans="2:9" s="33" customFormat="1" ht="18" customHeight="1">
      <c r="B29" s="178"/>
      <c r="C29" s="185" t="s">
        <v>192</v>
      </c>
      <c r="D29" s="186" t="s">
        <v>1</v>
      </c>
      <c r="E29" s="187" t="s">
        <v>193</v>
      </c>
      <c r="F29" s="88">
        <v>213791</v>
      </c>
      <c r="G29" s="300">
        <v>218774</v>
      </c>
      <c r="H29" s="300">
        <v>256740</v>
      </c>
      <c r="I29" s="371">
        <v>270224</v>
      </c>
    </row>
    <row r="30" spans="2:9" s="33" customFormat="1" ht="18" customHeight="1">
      <c r="B30" s="178"/>
      <c r="C30" s="197" t="s">
        <v>194</v>
      </c>
      <c r="D30" s="186" t="s">
        <v>1</v>
      </c>
      <c r="E30" s="187" t="s">
        <v>195</v>
      </c>
      <c r="F30" s="87">
        <v>97413</v>
      </c>
      <c r="G30" s="292">
        <v>134586</v>
      </c>
      <c r="H30" s="292">
        <v>157094</v>
      </c>
      <c r="I30" s="278">
        <v>105748</v>
      </c>
    </row>
    <row r="31" spans="2:9" s="33" customFormat="1" ht="18" customHeight="1">
      <c r="B31" s="178"/>
      <c r="C31" s="197" t="s">
        <v>376</v>
      </c>
      <c r="D31" s="186" t="s">
        <v>1</v>
      </c>
      <c r="E31" s="187" t="s">
        <v>377</v>
      </c>
      <c r="F31" s="87" t="s">
        <v>78</v>
      </c>
      <c r="G31" s="292" t="s">
        <v>78</v>
      </c>
      <c r="H31" s="292">
        <v>39143</v>
      </c>
      <c r="I31" s="278">
        <v>41439</v>
      </c>
    </row>
    <row r="32" spans="2:9" s="33" customFormat="1" ht="18" customHeight="1">
      <c r="B32" s="178"/>
      <c r="C32" s="197" t="s">
        <v>196</v>
      </c>
      <c r="D32" s="186" t="s">
        <v>1</v>
      </c>
      <c r="E32" s="187" t="s">
        <v>197</v>
      </c>
      <c r="F32" s="88">
        <v>23111</v>
      </c>
      <c r="G32" s="300">
        <v>28717</v>
      </c>
      <c r="H32" s="300">
        <v>4604</v>
      </c>
      <c r="I32" s="371">
        <v>4075</v>
      </c>
    </row>
    <row r="33" spans="2:9" s="33" customFormat="1" ht="18" customHeight="1">
      <c r="B33" s="178"/>
      <c r="C33" s="185" t="s">
        <v>198</v>
      </c>
      <c r="D33" s="186" t="s">
        <v>1</v>
      </c>
      <c r="E33" s="187" t="s">
        <v>199</v>
      </c>
      <c r="F33" s="88">
        <v>26213</v>
      </c>
      <c r="G33" s="300">
        <v>30437</v>
      </c>
      <c r="H33" s="300">
        <v>32002</v>
      </c>
      <c r="I33" s="371">
        <v>39602</v>
      </c>
    </row>
    <row r="34" spans="2:9" s="33" customFormat="1" ht="18" customHeight="1">
      <c r="B34" s="204"/>
      <c r="C34" s="185" t="s">
        <v>200</v>
      </c>
      <c r="D34" s="186" t="s">
        <v>1</v>
      </c>
      <c r="E34" s="187" t="s">
        <v>201</v>
      </c>
      <c r="F34" s="87">
        <v>7935</v>
      </c>
      <c r="G34" s="292">
        <v>12434</v>
      </c>
      <c r="H34" s="292">
        <v>4273</v>
      </c>
      <c r="I34" s="278">
        <v>4224</v>
      </c>
    </row>
    <row r="35" spans="2:9" s="33" customFormat="1" ht="18" customHeight="1">
      <c r="B35" s="205"/>
      <c r="C35" s="206" t="s">
        <v>202</v>
      </c>
      <c r="D35" s="207" t="s">
        <v>1</v>
      </c>
      <c r="E35" s="208" t="s">
        <v>203</v>
      </c>
      <c r="F35" s="242">
        <v>30870</v>
      </c>
      <c r="G35" s="301">
        <v>32898</v>
      </c>
      <c r="H35" s="301">
        <v>29674</v>
      </c>
      <c r="I35" s="312">
        <v>40064</v>
      </c>
    </row>
    <row r="36" spans="2:9" s="33" customFormat="1" ht="18" customHeight="1">
      <c r="B36" s="192" t="s">
        <v>204</v>
      </c>
      <c r="C36" s="193"/>
      <c r="D36" s="194" t="s">
        <v>1</v>
      </c>
      <c r="E36" s="195" t="s">
        <v>205</v>
      </c>
      <c r="F36" s="238">
        <v>702479</v>
      </c>
      <c r="G36" s="296">
        <v>692394</v>
      </c>
      <c r="H36" s="296">
        <v>815555</v>
      </c>
      <c r="I36" s="368">
        <v>846080</v>
      </c>
    </row>
    <row r="37" spans="2:9" s="33" customFormat="1" ht="18" customHeight="1">
      <c r="B37" s="178"/>
      <c r="C37" s="182" t="s">
        <v>206</v>
      </c>
      <c r="D37" s="183" t="s">
        <v>1</v>
      </c>
      <c r="E37" s="184" t="s">
        <v>195</v>
      </c>
      <c r="F37" s="243">
        <v>468860</v>
      </c>
      <c r="G37" s="302">
        <v>446437</v>
      </c>
      <c r="H37" s="302">
        <v>440861</v>
      </c>
      <c r="I37" s="366">
        <v>473154</v>
      </c>
    </row>
    <row r="38" spans="2:9" s="33" customFormat="1" ht="18" customHeight="1">
      <c r="B38" s="178"/>
      <c r="C38" s="216" t="s">
        <v>376</v>
      </c>
      <c r="D38" s="217" t="s">
        <v>1</v>
      </c>
      <c r="E38" s="218" t="s">
        <v>378</v>
      </c>
      <c r="F38" s="359" t="s">
        <v>356</v>
      </c>
      <c r="G38" s="294" t="s">
        <v>78</v>
      </c>
      <c r="H38" s="294">
        <v>122219</v>
      </c>
      <c r="I38" s="313">
        <v>117866</v>
      </c>
    </row>
    <row r="39" spans="2:9" s="33" customFormat="1" ht="18" customHeight="1">
      <c r="B39" s="178"/>
      <c r="C39" s="185" t="s">
        <v>196</v>
      </c>
      <c r="D39" s="186" t="s">
        <v>1</v>
      </c>
      <c r="E39" s="187" t="s">
        <v>197</v>
      </c>
      <c r="F39" s="87">
        <v>10936</v>
      </c>
      <c r="G39" s="292">
        <v>21908</v>
      </c>
      <c r="H39" s="292">
        <v>12155</v>
      </c>
      <c r="I39" s="278">
        <v>13631</v>
      </c>
    </row>
    <row r="40" spans="2:9" s="33" customFormat="1" ht="18" customHeight="1">
      <c r="B40" s="178"/>
      <c r="C40" s="185" t="s">
        <v>207</v>
      </c>
      <c r="D40" s="186" t="s">
        <v>1</v>
      </c>
      <c r="E40" s="209" t="s">
        <v>208</v>
      </c>
      <c r="F40" s="87">
        <v>199849</v>
      </c>
      <c r="G40" s="292">
        <v>202491</v>
      </c>
      <c r="H40" s="292">
        <v>207854</v>
      </c>
      <c r="I40" s="278">
        <v>202323</v>
      </c>
    </row>
    <row r="41" spans="2:9" s="33" customFormat="1" ht="18" customHeight="1">
      <c r="B41" s="178"/>
      <c r="C41" s="185" t="s">
        <v>209</v>
      </c>
      <c r="D41" s="186" t="s">
        <v>1</v>
      </c>
      <c r="E41" s="187" t="s">
        <v>201</v>
      </c>
      <c r="F41" s="87">
        <v>3208</v>
      </c>
      <c r="G41" s="292">
        <v>3562</v>
      </c>
      <c r="H41" s="292">
        <v>4131</v>
      </c>
      <c r="I41" s="278">
        <v>4268</v>
      </c>
    </row>
    <row r="42" spans="2:9" s="33" customFormat="1" ht="18" customHeight="1">
      <c r="B42" s="178"/>
      <c r="C42" s="185" t="s">
        <v>210</v>
      </c>
      <c r="D42" s="186" t="s">
        <v>1</v>
      </c>
      <c r="E42" s="187" t="s">
        <v>211</v>
      </c>
      <c r="F42" s="87">
        <v>7710</v>
      </c>
      <c r="G42" s="292">
        <v>5532</v>
      </c>
      <c r="H42" s="292">
        <v>18868</v>
      </c>
      <c r="I42" s="278">
        <v>16366</v>
      </c>
    </row>
    <row r="43" spans="2:9" s="33" customFormat="1" ht="18" customHeight="1">
      <c r="B43" s="210"/>
      <c r="C43" s="189" t="s">
        <v>212</v>
      </c>
      <c r="D43" s="190" t="s">
        <v>1</v>
      </c>
      <c r="E43" s="191" t="s">
        <v>213</v>
      </c>
      <c r="F43" s="87">
        <v>11916</v>
      </c>
      <c r="G43" s="292">
        <v>12463</v>
      </c>
      <c r="H43" s="292">
        <v>9466</v>
      </c>
      <c r="I43" s="278">
        <v>18472</v>
      </c>
    </row>
    <row r="44" spans="2:9" s="33" customFormat="1" ht="18" customHeight="1" thickBot="1">
      <c r="B44" s="192" t="s">
        <v>214</v>
      </c>
      <c r="C44" s="193"/>
      <c r="D44" s="194" t="s">
        <v>1</v>
      </c>
      <c r="E44" s="195" t="s">
        <v>215</v>
      </c>
      <c r="F44" s="87">
        <v>1409696</v>
      </c>
      <c r="G44" s="292">
        <v>1509253</v>
      </c>
      <c r="H44" s="292">
        <v>1698593</v>
      </c>
      <c r="I44" s="278">
        <v>1770468</v>
      </c>
    </row>
    <row r="45" spans="2:9" s="33" customFormat="1" ht="18" customHeight="1">
      <c r="B45" s="211" t="s">
        <v>216</v>
      </c>
      <c r="C45" s="175"/>
      <c r="D45" s="176" t="s">
        <v>1</v>
      </c>
      <c r="E45" s="212" t="s">
        <v>217</v>
      </c>
      <c r="F45" s="92"/>
      <c r="G45" s="297"/>
      <c r="H45" s="297"/>
      <c r="I45" s="364"/>
    </row>
    <row r="46" spans="2:9" s="33" customFormat="1" ht="18" customHeight="1">
      <c r="B46" s="192" t="s">
        <v>218</v>
      </c>
      <c r="C46" s="213"/>
      <c r="D46" s="214" t="s">
        <v>1</v>
      </c>
      <c r="E46" s="215" t="s">
        <v>219</v>
      </c>
      <c r="F46" s="241">
        <v>826179</v>
      </c>
      <c r="G46" s="293">
        <v>925667</v>
      </c>
      <c r="H46" s="293">
        <v>939683</v>
      </c>
      <c r="I46" s="314">
        <v>1072899</v>
      </c>
    </row>
    <row r="47" spans="2:9" s="33" customFormat="1" ht="18" customHeight="1">
      <c r="B47" s="178"/>
      <c r="C47" s="216" t="s">
        <v>82</v>
      </c>
      <c r="D47" s="217" t="s">
        <v>1</v>
      </c>
      <c r="E47" s="218" t="s">
        <v>220</v>
      </c>
      <c r="F47" s="96">
        <v>142520</v>
      </c>
      <c r="G47" s="294">
        <v>142520</v>
      </c>
      <c r="H47" s="294">
        <v>142520</v>
      </c>
      <c r="I47" s="313">
        <v>142520</v>
      </c>
    </row>
    <row r="48" spans="2:9" s="33" customFormat="1" ht="18" customHeight="1">
      <c r="B48" s="178"/>
      <c r="C48" s="185" t="s">
        <v>81</v>
      </c>
      <c r="D48" s="186" t="s">
        <v>1</v>
      </c>
      <c r="E48" s="187" t="s">
        <v>221</v>
      </c>
      <c r="F48" s="87">
        <v>116193</v>
      </c>
      <c r="G48" s="292">
        <v>115740</v>
      </c>
      <c r="H48" s="292">
        <v>111596</v>
      </c>
      <c r="I48" s="278">
        <v>105988</v>
      </c>
    </row>
    <row r="49" spans="2:10" s="33" customFormat="1" ht="18" customHeight="1">
      <c r="B49" s="178"/>
      <c r="C49" s="206" t="s">
        <v>80</v>
      </c>
      <c r="D49" s="186" t="s">
        <v>1</v>
      </c>
      <c r="E49" s="208" t="s">
        <v>222</v>
      </c>
      <c r="F49" s="87">
        <v>528601</v>
      </c>
      <c r="G49" s="292">
        <v>603171</v>
      </c>
      <c r="H49" s="292">
        <v>659563</v>
      </c>
      <c r="I49" s="278">
        <v>721565</v>
      </c>
    </row>
    <row r="50" spans="2:10" s="33" customFormat="1" ht="18" customHeight="1">
      <c r="B50" s="178"/>
      <c r="C50" s="206" t="s">
        <v>223</v>
      </c>
      <c r="D50" s="207" t="s">
        <v>1</v>
      </c>
      <c r="E50" s="208" t="s">
        <v>224</v>
      </c>
      <c r="F50" s="87" t="s">
        <v>304</v>
      </c>
      <c r="G50" s="292" t="s">
        <v>305</v>
      </c>
      <c r="H50" s="292" t="s">
        <v>394</v>
      </c>
      <c r="I50" s="278">
        <v>-1</v>
      </c>
    </row>
    <row r="51" spans="2:10" s="33" customFormat="1" ht="18" customHeight="1">
      <c r="B51" s="210"/>
      <c r="C51" s="189" t="s">
        <v>225</v>
      </c>
      <c r="D51" s="190" t="s">
        <v>1</v>
      </c>
      <c r="E51" s="191" t="s">
        <v>226</v>
      </c>
      <c r="F51" s="242">
        <v>38865</v>
      </c>
      <c r="G51" s="301">
        <v>64236</v>
      </c>
      <c r="H51" s="301">
        <v>26005</v>
      </c>
      <c r="I51" s="312">
        <v>102827</v>
      </c>
      <c r="J51" s="1"/>
    </row>
    <row r="52" spans="2:10" s="33" customFormat="1" ht="18" customHeight="1">
      <c r="B52" s="178" t="s">
        <v>227</v>
      </c>
      <c r="C52" s="219"/>
      <c r="D52" s="194" t="s">
        <v>1</v>
      </c>
      <c r="E52" s="195" t="s">
        <v>228</v>
      </c>
      <c r="F52" s="241">
        <v>34327</v>
      </c>
      <c r="G52" s="293">
        <v>41143</v>
      </c>
      <c r="H52" s="293">
        <v>47732</v>
      </c>
      <c r="I52" s="314">
        <v>53648</v>
      </c>
      <c r="J52" s="1"/>
    </row>
    <row r="53" spans="2:10" s="33" customFormat="1" ht="18" customHeight="1" thickBot="1">
      <c r="B53" s="199" t="s">
        <v>229</v>
      </c>
      <c r="C53" s="200"/>
      <c r="D53" s="201" t="s">
        <v>1</v>
      </c>
      <c r="E53" s="202" t="s">
        <v>230</v>
      </c>
      <c r="F53" s="238">
        <v>860506</v>
      </c>
      <c r="G53" s="303">
        <v>966809</v>
      </c>
      <c r="H53" s="303">
        <v>987415</v>
      </c>
      <c r="I53" s="372">
        <v>1126548</v>
      </c>
      <c r="J53" s="1"/>
    </row>
    <row r="54" spans="2:10" s="33" customFormat="1" ht="18" customHeight="1" thickBot="1">
      <c r="B54" s="220" t="s">
        <v>231</v>
      </c>
      <c r="C54" s="221"/>
      <c r="D54" s="222" t="s">
        <v>1</v>
      </c>
      <c r="E54" s="223" t="s">
        <v>232</v>
      </c>
      <c r="F54" s="236">
        <v>2270203</v>
      </c>
      <c r="G54" s="304">
        <v>2476062</v>
      </c>
      <c r="H54" s="304">
        <v>2686008</v>
      </c>
      <c r="I54" s="373">
        <v>2897015</v>
      </c>
      <c r="J54" s="1"/>
    </row>
    <row r="55" spans="2:10" s="33" customFormat="1">
      <c r="C55" s="74"/>
      <c r="F55" s="1"/>
      <c r="G55" s="237"/>
      <c r="H55" s="237"/>
      <c r="J55" s="1"/>
    </row>
    <row r="56" spans="2:10" s="33" customFormat="1">
      <c r="C56" s="74"/>
      <c r="F56" s="1"/>
      <c r="G56" s="1"/>
      <c r="H56" s="1"/>
      <c r="J56" s="1"/>
    </row>
  </sheetData>
  <mergeCells count="1">
    <mergeCell ref="B6:C6"/>
  </mergeCells>
  <phoneticPr fontId="10"/>
  <printOptions horizontalCentered="1"/>
  <pageMargins left="0.39370078740157483" right="0.39370078740157483" top="0.39370078740157483" bottom="0.39370078740157483" header="0.19685039370078741" footer="0.19685039370078741"/>
  <pageSetup paperSize="9" scale="60" firstPageNumber="4" orientation="landscape" r:id="rId1"/>
  <headerFooter alignWithMargins="0"/>
  <rowBreaks count="1" manualBreakCount="1">
    <brk id="4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H22"/>
  <sheetViews>
    <sheetView view="pageBreakPreview" zoomScaleNormal="100" zoomScaleSheetLayoutView="100" workbookViewId="0">
      <selection activeCell="D5" sqref="D5"/>
    </sheetView>
  </sheetViews>
  <sheetFormatPr defaultColWidth="13" defaultRowHeight="14.25"/>
  <cols>
    <col min="1" max="1" width="3.875" style="1" customWidth="1"/>
    <col min="2" max="2" width="39.125" style="1" customWidth="1"/>
    <col min="3" max="3" width="2.25" style="1" customWidth="1"/>
    <col min="4" max="4" width="42.25" style="1" customWidth="1"/>
    <col min="5" max="8" width="12.625" style="1" customWidth="1"/>
    <col min="9" max="243" width="13" style="1"/>
    <col min="244" max="244" width="3.875" style="1" customWidth="1"/>
    <col min="245" max="245" width="39.125" style="1" customWidth="1"/>
    <col min="246" max="246" width="2.25" style="1" customWidth="1"/>
    <col min="247" max="247" width="42.25" style="1" customWidth="1"/>
    <col min="248" max="250" width="0" style="1" hidden="1" customWidth="1"/>
    <col min="251" max="260" width="12.625" style="1" customWidth="1"/>
    <col min="261" max="499" width="13" style="1"/>
    <col min="500" max="500" width="3.875" style="1" customWidth="1"/>
    <col min="501" max="501" width="39.125" style="1" customWidth="1"/>
    <col min="502" max="502" width="2.25" style="1" customWidth="1"/>
    <col min="503" max="503" width="42.25" style="1" customWidth="1"/>
    <col min="504" max="506" width="0" style="1" hidden="1" customWidth="1"/>
    <col min="507" max="516" width="12.625" style="1" customWidth="1"/>
    <col min="517" max="755" width="13" style="1"/>
    <col min="756" max="756" width="3.875" style="1" customWidth="1"/>
    <col min="757" max="757" width="39.125" style="1" customWidth="1"/>
    <col min="758" max="758" width="2.25" style="1" customWidth="1"/>
    <col min="759" max="759" width="42.25" style="1" customWidth="1"/>
    <col min="760" max="762" width="0" style="1" hidden="1" customWidth="1"/>
    <col min="763" max="772" width="12.625" style="1" customWidth="1"/>
    <col min="773" max="1011" width="13" style="1"/>
    <col min="1012" max="1012" width="3.875" style="1" customWidth="1"/>
    <col min="1013" max="1013" width="39.125" style="1" customWidth="1"/>
    <col min="1014" max="1014" width="2.25" style="1" customWidth="1"/>
    <col min="1015" max="1015" width="42.25" style="1" customWidth="1"/>
    <col min="1016" max="1018" width="0" style="1" hidden="1" customWidth="1"/>
    <col min="1019" max="1028" width="12.625" style="1" customWidth="1"/>
    <col min="1029" max="1267" width="13" style="1"/>
    <col min="1268" max="1268" width="3.875" style="1" customWidth="1"/>
    <col min="1269" max="1269" width="39.125" style="1" customWidth="1"/>
    <col min="1270" max="1270" width="2.25" style="1" customWidth="1"/>
    <col min="1271" max="1271" width="42.25" style="1" customWidth="1"/>
    <col min="1272" max="1274" width="0" style="1" hidden="1" customWidth="1"/>
    <col min="1275" max="1284" width="12.625" style="1" customWidth="1"/>
    <col min="1285" max="1523" width="13" style="1"/>
    <col min="1524" max="1524" width="3.875" style="1" customWidth="1"/>
    <col min="1525" max="1525" width="39.125" style="1" customWidth="1"/>
    <col min="1526" max="1526" width="2.25" style="1" customWidth="1"/>
    <col min="1527" max="1527" width="42.25" style="1" customWidth="1"/>
    <col min="1528" max="1530" width="0" style="1" hidden="1" customWidth="1"/>
    <col min="1531" max="1540" width="12.625" style="1" customWidth="1"/>
    <col min="1541" max="1779" width="13" style="1"/>
    <col min="1780" max="1780" width="3.875" style="1" customWidth="1"/>
    <col min="1781" max="1781" width="39.125" style="1" customWidth="1"/>
    <col min="1782" max="1782" width="2.25" style="1" customWidth="1"/>
    <col min="1783" max="1783" width="42.25" style="1" customWidth="1"/>
    <col min="1784" max="1786" width="0" style="1" hidden="1" customWidth="1"/>
    <col min="1787" max="1796" width="12.625" style="1" customWidth="1"/>
    <col min="1797" max="2035" width="13" style="1"/>
    <col min="2036" max="2036" width="3.875" style="1" customWidth="1"/>
    <col min="2037" max="2037" width="39.125" style="1" customWidth="1"/>
    <col min="2038" max="2038" width="2.25" style="1" customWidth="1"/>
    <col min="2039" max="2039" width="42.25" style="1" customWidth="1"/>
    <col min="2040" max="2042" width="0" style="1" hidden="1" customWidth="1"/>
    <col min="2043" max="2052" width="12.625" style="1" customWidth="1"/>
    <col min="2053" max="2291" width="13" style="1"/>
    <col min="2292" max="2292" width="3.875" style="1" customWidth="1"/>
    <col min="2293" max="2293" width="39.125" style="1" customWidth="1"/>
    <col min="2294" max="2294" width="2.25" style="1" customWidth="1"/>
    <col min="2295" max="2295" width="42.25" style="1" customWidth="1"/>
    <col min="2296" max="2298" width="0" style="1" hidden="1" customWidth="1"/>
    <col min="2299" max="2308" width="12.625" style="1" customWidth="1"/>
    <col min="2309" max="2547" width="13" style="1"/>
    <col min="2548" max="2548" width="3.875" style="1" customWidth="1"/>
    <col min="2549" max="2549" width="39.125" style="1" customWidth="1"/>
    <col min="2550" max="2550" width="2.25" style="1" customWidth="1"/>
    <col min="2551" max="2551" width="42.25" style="1" customWidth="1"/>
    <col min="2552" max="2554" width="0" style="1" hidden="1" customWidth="1"/>
    <col min="2555" max="2564" width="12.625" style="1" customWidth="1"/>
    <col min="2565" max="2803" width="13" style="1"/>
    <col min="2804" max="2804" width="3.875" style="1" customWidth="1"/>
    <col min="2805" max="2805" width="39.125" style="1" customWidth="1"/>
    <col min="2806" max="2806" width="2.25" style="1" customWidth="1"/>
    <col min="2807" max="2807" width="42.25" style="1" customWidth="1"/>
    <col min="2808" max="2810" width="0" style="1" hidden="1" customWidth="1"/>
    <col min="2811" max="2820" width="12.625" style="1" customWidth="1"/>
    <col min="2821" max="3059" width="13" style="1"/>
    <col min="3060" max="3060" width="3.875" style="1" customWidth="1"/>
    <col min="3061" max="3061" width="39.125" style="1" customWidth="1"/>
    <col min="3062" max="3062" width="2.25" style="1" customWidth="1"/>
    <col min="3063" max="3063" width="42.25" style="1" customWidth="1"/>
    <col min="3064" max="3066" width="0" style="1" hidden="1" customWidth="1"/>
    <col min="3067" max="3076" width="12.625" style="1" customWidth="1"/>
    <col min="3077" max="3315" width="13" style="1"/>
    <col min="3316" max="3316" width="3.875" style="1" customWidth="1"/>
    <col min="3317" max="3317" width="39.125" style="1" customWidth="1"/>
    <col min="3318" max="3318" width="2.25" style="1" customWidth="1"/>
    <col min="3319" max="3319" width="42.25" style="1" customWidth="1"/>
    <col min="3320" max="3322" width="0" style="1" hidden="1" customWidth="1"/>
    <col min="3323" max="3332" width="12.625" style="1" customWidth="1"/>
    <col min="3333" max="3571" width="13" style="1"/>
    <col min="3572" max="3572" width="3.875" style="1" customWidth="1"/>
    <col min="3573" max="3573" width="39.125" style="1" customWidth="1"/>
    <col min="3574" max="3574" width="2.25" style="1" customWidth="1"/>
    <col min="3575" max="3575" width="42.25" style="1" customWidth="1"/>
    <col min="3576" max="3578" width="0" style="1" hidden="1" customWidth="1"/>
    <col min="3579" max="3588" width="12.625" style="1" customWidth="1"/>
    <col min="3589" max="3827" width="13" style="1"/>
    <col min="3828" max="3828" width="3.875" style="1" customWidth="1"/>
    <col min="3829" max="3829" width="39.125" style="1" customWidth="1"/>
    <col min="3830" max="3830" width="2.25" style="1" customWidth="1"/>
    <col min="3831" max="3831" width="42.25" style="1" customWidth="1"/>
    <col min="3832" max="3834" width="0" style="1" hidden="1" customWidth="1"/>
    <col min="3835" max="3844" width="12.625" style="1" customWidth="1"/>
    <col min="3845" max="4083" width="13" style="1"/>
    <col min="4084" max="4084" width="3.875" style="1" customWidth="1"/>
    <col min="4085" max="4085" width="39.125" style="1" customWidth="1"/>
    <col min="4086" max="4086" width="2.25" style="1" customWidth="1"/>
    <col min="4087" max="4087" width="42.25" style="1" customWidth="1"/>
    <col min="4088" max="4090" width="0" style="1" hidden="1" customWidth="1"/>
    <col min="4091" max="4100" width="12.625" style="1" customWidth="1"/>
    <col min="4101" max="4339" width="13" style="1"/>
    <col min="4340" max="4340" width="3.875" style="1" customWidth="1"/>
    <col min="4341" max="4341" width="39.125" style="1" customWidth="1"/>
    <col min="4342" max="4342" width="2.25" style="1" customWidth="1"/>
    <col min="4343" max="4343" width="42.25" style="1" customWidth="1"/>
    <col min="4344" max="4346" width="0" style="1" hidden="1" customWidth="1"/>
    <col min="4347" max="4356" width="12.625" style="1" customWidth="1"/>
    <col min="4357" max="4595" width="13" style="1"/>
    <col min="4596" max="4596" width="3.875" style="1" customWidth="1"/>
    <col min="4597" max="4597" width="39.125" style="1" customWidth="1"/>
    <col min="4598" max="4598" width="2.25" style="1" customWidth="1"/>
    <col min="4599" max="4599" width="42.25" style="1" customWidth="1"/>
    <col min="4600" max="4602" width="0" style="1" hidden="1" customWidth="1"/>
    <col min="4603" max="4612" width="12.625" style="1" customWidth="1"/>
    <col min="4613" max="4851" width="13" style="1"/>
    <col min="4852" max="4852" width="3.875" style="1" customWidth="1"/>
    <col min="4853" max="4853" width="39.125" style="1" customWidth="1"/>
    <col min="4854" max="4854" width="2.25" style="1" customWidth="1"/>
    <col min="4855" max="4855" width="42.25" style="1" customWidth="1"/>
    <col min="4856" max="4858" width="0" style="1" hidden="1" customWidth="1"/>
    <col min="4859" max="4868" width="12.625" style="1" customWidth="1"/>
    <col min="4869" max="5107" width="13" style="1"/>
    <col min="5108" max="5108" width="3.875" style="1" customWidth="1"/>
    <col min="5109" max="5109" width="39.125" style="1" customWidth="1"/>
    <col min="5110" max="5110" width="2.25" style="1" customWidth="1"/>
    <col min="5111" max="5111" width="42.25" style="1" customWidth="1"/>
    <col min="5112" max="5114" width="0" style="1" hidden="1" customWidth="1"/>
    <col min="5115" max="5124" width="12.625" style="1" customWidth="1"/>
    <col min="5125" max="5363" width="13" style="1"/>
    <col min="5364" max="5364" width="3.875" style="1" customWidth="1"/>
    <col min="5365" max="5365" width="39.125" style="1" customWidth="1"/>
    <col min="5366" max="5366" width="2.25" style="1" customWidth="1"/>
    <col min="5367" max="5367" width="42.25" style="1" customWidth="1"/>
    <col min="5368" max="5370" width="0" style="1" hidden="1" customWidth="1"/>
    <col min="5371" max="5380" width="12.625" style="1" customWidth="1"/>
    <col min="5381" max="5619" width="13" style="1"/>
    <col min="5620" max="5620" width="3.875" style="1" customWidth="1"/>
    <col min="5621" max="5621" width="39.125" style="1" customWidth="1"/>
    <col min="5622" max="5622" width="2.25" style="1" customWidth="1"/>
    <col min="5623" max="5623" width="42.25" style="1" customWidth="1"/>
    <col min="5624" max="5626" width="0" style="1" hidden="1" customWidth="1"/>
    <col min="5627" max="5636" width="12.625" style="1" customWidth="1"/>
    <col min="5637" max="5875" width="13" style="1"/>
    <col min="5876" max="5876" width="3.875" style="1" customWidth="1"/>
    <col min="5877" max="5877" width="39.125" style="1" customWidth="1"/>
    <col min="5878" max="5878" width="2.25" style="1" customWidth="1"/>
    <col min="5879" max="5879" width="42.25" style="1" customWidth="1"/>
    <col min="5880" max="5882" width="0" style="1" hidden="1" customWidth="1"/>
    <col min="5883" max="5892" width="12.625" style="1" customWidth="1"/>
    <col min="5893" max="6131" width="13" style="1"/>
    <col min="6132" max="6132" width="3.875" style="1" customWidth="1"/>
    <col min="6133" max="6133" width="39.125" style="1" customWidth="1"/>
    <col min="6134" max="6134" width="2.25" style="1" customWidth="1"/>
    <col min="6135" max="6135" width="42.25" style="1" customWidth="1"/>
    <col min="6136" max="6138" width="0" style="1" hidden="1" customWidth="1"/>
    <col min="6139" max="6148" width="12.625" style="1" customWidth="1"/>
    <col min="6149" max="6387" width="13" style="1"/>
    <col min="6388" max="6388" width="3.875" style="1" customWidth="1"/>
    <col min="6389" max="6389" width="39.125" style="1" customWidth="1"/>
    <col min="6390" max="6390" width="2.25" style="1" customWidth="1"/>
    <col min="6391" max="6391" width="42.25" style="1" customWidth="1"/>
    <col min="6392" max="6394" width="0" style="1" hidden="1" customWidth="1"/>
    <col min="6395" max="6404" width="12.625" style="1" customWidth="1"/>
    <col min="6405" max="6643" width="13" style="1"/>
    <col min="6644" max="6644" width="3.875" style="1" customWidth="1"/>
    <col min="6645" max="6645" width="39.125" style="1" customWidth="1"/>
    <col min="6646" max="6646" width="2.25" style="1" customWidth="1"/>
    <col min="6647" max="6647" width="42.25" style="1" customWidth="1"/>
    <col min="6648" max="6650" width="0" style="1" hidden="1" customWidth="1"/>
    <col min="6651" max="6660" width="12.625" style="1" customWidth="1"/>
    <col min="6661" max="6899" width="13" style="1"/>
    <col min="6900" max="6900" width="3.875" style="1" customWidth="1"/>
    <col min="6901" max="6901" width="39.125" style="1" customWidth="1"/>
    <col min="6902" max="6902" width="2.25" style="1" customWidth="1"/>
    <col min="6903" max="6903" width="42.25" style="1" customWidth="1"/>
    <col min="6904" max="6906" width="0" style="1" hidden="1" customWidth="1"/>
    <col min="6907" max="6916" width="12.625" style="1" customWidth="1"/>
    <col min="6917" max="7155" width="13" style="1"/>
    <col min="7156" max="7156" width="3.875" style="1" customWidth="1"/>
    <col min="7157" max="7157" width="39.125" style="1" customWidth="1"/>
    <col min="7158" max="7158" width="2.25" style="1" customWidth="1"/>
    <col min="7159" max="7159" width="42.25" style="1" customWidth="1"/>
    <col min="7160" max="7162" width="0" style="1" hidden="1" customWidth="1"/>
    <col min="7163" max="7172" width="12.625" style="1" customWidth="1"/>
    <col min="7173" max="7411" width="13" style="1"/>
    <col min="7412" max="7412" width="3.875" style="1" customWidth="1"/>
    <col min="7413" max="7413" width="39.125" style="1" customWidth="1"/>
    <col min="7414" max="7414" width="2.25" style="1" customWidth="1"/>
    <col min="7415" max="7415" width="42.25" style="1" customWidth="1"/>
    <col min="7416" max="7418" width="0" style="1" hidden="1" customWidth="1"/>
    <col min="7419" max="7428" width="12.625" style="1" customWidth="1"/>
    <col min="7429" max="7667" width="13" style="1"/>
    <col min="7668" max="7668" width="3.875" style="1" customWidth="1"/>
    <col min="7669" max="7669" width="39.125" style="1" customWidth="1"/>
    <col min="7670" max="7670" width="2.25" style="1" customWidth="1"/>
    <col min="7671" max="7671" width="42.25" style="1" customWidth="1"/>
    <col min="7672" max="7674" width="0" style="1" hidden="1" customWidth="1"/>
    <col min="7675" max="7684" width="12.625" style="1" customWidth="1"/>
    <col min="7685" max="7923" width="13" style="1"/>
    <col min="7924" max="7924" width="3.875" style="1" customWidth="1"/>
    <col min="7925" max="7925" width="39.125" style="1" customWidth="1"/>
    <col min="7926" max="7926" width="2.25" style="1" customWidth="1"/>
    <col min="7927" max="7927" width="42.25" style="1" customWidth="1"/>
    <col min="7928" max="7930" width="0" style="1" hidden="1" customWidth="1"/>
    <col min="7931" max="7940" width="12.625" style="1" customWidth="1"/>
    <col min="7941" max="8179" width="13" style="1"/>
    <col min="8180" max="8180" width="3.875" style="1" customWidth="1"/>
    <col min="8181" max="8181" width="39.125" style="1" customWidth="1"/>
    <col min="8182" max="8182" width="2.25" style="1" customWidth="1"/>
    <col min="8183" max="8183" width="42.25" style="1" customWidth="1"/>
    <col min="8184" max="8186" width="0" style="1" hidden="1" customWidth="1"/>
    <col min="8187" max="8196" width="12.625" style="1" customWidth="1"/>
    <col min="8197" max="8435" width="13" style="1"/>
    <col min="8436" max="8436" width="3.875" style="1" customWidth="1"/>
    <col min="8437" max="8437" width="39.125" style="1" customWidth="1"/>
    <col min="8438" max="8438" width="2.25" style="1" customWidth="1"/>
    <col min="8439" max="8439" width="42.25" style="1" customWidth="1"/>
    <col min="8440" max="8442" width="0" style="1" hidden="1" customWidth="1"/>
    <col min="8443" max="8452" width="12.625" style="1" customWidth="1"/>
    <col min="8453" max="8691" width="13" style="1"/>
    <col min="8692" max="8692" width="3.875" style="1" customWidth="1"/>
    <col min="8693" max="8693" width="39.125" style="1" customWidth="1"/>
    <col min="8694" max="8694" width="2.25" style="1" customWidth="1"/>
    <col min="8695" max="8695" width="42.25" style="1" customWidth="1"/>
    <col min="8696" max="8698" width="0" style="1" hidden="1" customWidth="1"/>
    <col min="8699" max="8708" width="12.625" style="1" customWidth="1"/>
    <col min="8709" max="8947" width="13" style="1"/>
    <col min="8948" max="8948" width="3.875" style="1" customWidth="1"/>
    <col min="8949" max="8949" width="39.125" style="1" customWidth="1"/>
    <col min="8950" max="8950" width="2.25" style="1" customWidth="1"/>
    <col min="8951" max="8951" width="42.25" style="1" customWidth="1"/>
    <col min="8952" max="8954" width="0" style="1" hidden="1" customWidth="1"/>
    <col min="8955" max="8964" width="12.625" style="1" customWidth="1"/>
    <col min="8965" max="9203" width="13" style="1"/>
    <col min="9204" max="9204" width="3.875" style="1" customWidth="1"/>
    <col min="9205" max="9205" width="39.125" style="1" customWidth="1"/>
    <col min="9206" max="9206" width="2.25" style="1" customWidth="1"/>
    <col min="9207" max="9207" width="42.25" style="1" customWidth="1"/>
    <col min="9208" max="9210" width="0" style="1" hidden="1" customWidth="1"/>
    <col min="9211" max="9220" width="12.625" style="1" customWidth="1"/>
    <col min="9221" max="9459" width="13" style="1"/>
    <col min="9460" max="9460" width="3.875" style="1" customWidth="1"/>
    <col min="9461" max="9461" width="39.125" style="1" customWidth="1"/>
    <col min="9462" max="9462" width="2.25" style="1" customWidth="1"/>
    <col min="9463" max="9463" width="42.25" style="1" customWidth="1"/>
    <col min="9464" max="9466" width="0" style="1" hidden="1" customWidth="1"/>
    <col min="9467" max="9476" width="12.625" style="1" customWidth="1"/>
    <col min="9477" max="9715" width="13" style="1"/>
    <col min="9716" max="9716" width="3.875" style="1" customWidth="1"/>
    <col min="9717" max="9717" width="39.125" style="1" customWidth="1"/>
    <col min="9718" max="9718" width="2.25" style="1" customWidth="1"/>
    <col min="9719" max="9719" width="42.25" style="1" customWidth="1"/>
    <col min="9720" max="9722" width="0" style="1" hidden="1" customWidth="1"/>
    <col min="9723" max="9732" width="12.625" style="1" customWidth="1"/>
    <col min="9733" max="9971" width="13" style="1"/>
    <col min="9972" max="9972" width="3.875" style="1" customWidth="1"/>
    <col min="9973" max="9973" width="39.125" style="1" customWidth="1"/>
    <col min="9974" max="9974" width="2.25" style="1" customWidth="1"/>
    <col min="9975" max="9975" width="42.25" style="1" customWidth="1"/>
    <col min="9976" max="9978" width="0" style="1" hidden="1" customWidth="1"/>
    <col min="9979" max="9988" width="12.625" style="1" customWidth="1"/>
    <col min="9989" max="10227" width="13" style="1"/>
    <col min="10228" max="10228" width="3.875" style="1" customWidth="1"/>
    <col min="10229" max="10229" width="39.125" style="1" customWidth="1"/>
    <col min="10230" max="10230" width="2.25" style="1" customWidth="1"/>
    <col min="10231" max="10231" width="42.25" style="1" customWidth="1"/>
    <col min="10232" max="10234" width="0" style="1" hidden="1" customWidth="1"/>
    <col min="10235" max="10244" width="12.625" style="1" customWidth="1"/>
    <col min="10245" max="10483" width="13" style="1"/>
    <col min="10484" max="10484" width="3.875" style="1" customWidth="1"/>
    <col min="10485" max="10485" width="39.125" style="1" customWidth="1"/>
    <col min="10486" max="10486" width="2.25" style="1" customWidth="1"/>
    <col min="10487" max="10487" width="42.25" style="1" customWidth="1"/>
    <col min="10488" max="10490" width="0" style="1" hidden="1" customWidth="1"/>
    <col min="10491" max="10500" width="12.625" style="1" customWidth="1"/>
    <col min="10501" max="10739" width="13" style="1"/>
    <col min="10740" max="10740" width="3.875" style="1" customWidth="1"/>
    <col min="10741" max="10741" width="39.125" style="1" customWidth="1"/>
    <col min="10742" max="10742" width="2.25" style="1" customWidth="1"/>
    <col min="10743" max="10743" width="42.25" style="1" customWidth="1"/>
    <col min="10744" max="10746" width="0" style="1" hidden="1" customWidth="1"/>
    <col min="10747" max="10756" width="12.625" style="1" customWidth="1"/>
    <col min="10757" max="10995" width="13" style="1"/>
    <col min="10996" max="10996" width="3.875" style="1" customWidth="1"/>
    <col min="10997" max="10997" width="39.125" style="1" customWidth="1"/>
    <col min="10998" max="10998" width="2.25" style="1" customWidth="1"/>
    <col min="10999" max="10999" width="42.25" style="1" customWidth="1"/>
    <col min="11000" max="11002" width="0" style="1" hidden="1" customWidth="1"/>
    <col min="11003" max="11012" width="12.625" style="1" customWidth="1"/>
    <col min="11013" max="11251" width="13" style="1"/>
    <col min="11252" max="11252" width="3.875" style="1" customWidth="1"/>
    <col min="11253" max="11253" width="39.125" style="1" customWidth="1"/>
    <col min="11254" max="11254" width="2.25" style="1" customWidth="1"/>
    <col min="11255" max="11255" width="42.25" style="1" customWidth="1"/>
    <col min="11256" max="11258" width="0" style="1" hidden="1" customWidth="1"/>
    <col min="11259" max="11268" width="12.625" style="1" customWidth="1"/>
    <col min="11269" max="11507" width="13" style="1"/>
    <col min="11508" max="11508" width="3.875" style="1" customWidth="1"/>
    <col min="11509" max="11509" width="39.125" style="1" customWidth="1"/>
    <col min="11510" max="11510" width="2.25" style="1" customWidth="1"/>
    <col min="11511" max="11511" width="42.25" style="1" customWidth="1"/>
    <col min="11512" max="11514" width="0" style="1" hidden="1" customWidth="1"/>
    <col min="11515" max="11524" width="12.625" style="1" customWidth="1"/>
    <col min="11525" max="11763" width="13" style="1"/>
    <col min="11764" max="11764" width="3.875" style="1" customWidth="1"/>
    <col min="11765" max="11765" width="39.125" style="1" customWidth="1"/>
    <col min="11766" max="11766" width="2.25" style="1" customWidth="1"/>
    <col min="11767" max="11767" width="42.25" style="1" customWidth="1"/>
    <col min="11768" max="11770" width="0" style="1" hidden="1" customWidth="1"/>
    <col min="11771" max="11780" width="12.625" style="1" customWidth="1"/>
    <col min="11781" max="12019" width="13" style="1"/>
    <col min="12020" max="12020" width="3.875" style="1" customWidth="1"/>
    <col min="12021" max="12021" width="39.125" style="1" customWidth="1"/>
    <col min="12022" max="12022" width="2.25" style="1" customWidth="1"/>
    <col min="12023" max="12023" width="42.25" style="1" customWidth="1"/>
    <col min="12024" max="12026" width="0" style="1" hidden="1" customWidth="1"/>
    <col min="12027" max="12036" width="12.625" style="1" customWidth="1"/>
    <col min="12037" max="12275" width="13" style="1"/>
    <col min="12276" max="12276" width="3.875" style="1" customWidth="1"/>
    <col min="12277" max="12277" width="39.125" style="1" customWidth="1"/>
    <col min="12278" max="12278" width="2.25" style="1" customWidth="1"/>
    <col min="12279" max="12279" width="42.25" style="1" customWidth="1"/>
    <col min="12280" max="12282" width="0" style="1" hidden="1" customWidth="1"/>
    <col min="12283" max="12292" width="12.625" style="1" customWidth="1"/>
    <col min="12293" max="12531" width="13" style="1"/>
    <col min="12532" max="12532" width="3.875" style="1" customWidth="1"/>
    <col min="12533" max="12533" width="39.125" style="1" customWidth="1"/>
    <col min="12534" max="12534" width="2.25" style="1" customWidth="1"/>
    <col min="12535" max="12535" width="42.25" style="1" customWidth="1"/>
    <col min="12536" max="12538" width="0" style="1" hidden="1" customWidth="1"/>
    <col min="12539" max="12548" width="12.625" style="1" customWidth="1"/>
    <col min="12549" max="12787" width="13" style="1"/>
    <col min="12788" max="12788" width="3.875" style="1" customWidth="1"/>
    <col min="12789" max="12789" width="39.125" style="1" customWidth="1"/>
    <col min="12790" max="12790" width="2.25" style="1" customWidth="1"/>
    <col min="12791" max="12791" width="42.25" style="1" customWidth="1"/>
    <col min="12792" max="12794" width="0" style="1" hidden="1" customWidth="1"/>
    <col min="12795" max="12804" width="12.625" style="1" customWidth="1"/>
    <col min="12805" max="13043" width="13" style="1"/>
    <col min="13044" max="13044" width="3.875" style="1" customWidth="1"/>
    <col min="13045" max="13045" width="39.125" style="1" customWidth="1"/>
    <col min="13046" max="13046" width="2.25" style="1" customWidth="1"/>
    <col min="13047" max="13047" width="42.25" style="1" customWidth="1"/>
    <col min="13048" max="13050" width="0" style="1" hidden="1" customWidth="1"/>
    <col min="13051" max="13060" width="12.625" style="1" customWidth="1"/>
    <col min="13061" max="13299" width="13" style="1"/>
    <col min="13300" max="13300" width="3.875" style="1" customWidth="1"/>
    <col min="13301" max="13301" width="39.125" style="1" customWidth="1"/>
    <col min="13302" max="13302" width="2.25" style="1" customWidth="1"/>
    <col min="13303" max="13303" width="42.25" style="1" customWidth="1"/>
    <col min="13304" max="13306" width="0" style="1" hidden="1" customWidth="1"/>
    <col min="13307" max="13316" width="12.625" style="1" customWidth="1"/>
    <col min="13317" max="13555" width="13" style="1"/>
    <col min="13556" max="13556" width="3.875" style="1" customWidth="1"/>
    <col min="13557" max="13557" width="39.125" style="1" customWidth="1"/>
    <col min="13558" max="13558" width="2.25" style="1" customWidth="1"/>
    <col min="13559" max="13559" width="42.25" style="1" customWidth="1"/>
    <col min="13560" max="13562" width="0" style="1" hidden="1" customWidth="1"/>
    <col min="13563" max="13572" width="12.625" style="1" customWidth="1"/>
    <col min="13573" max="13811" width="13" style="1"/>
    <col min="13812" max="13812" width="3.875" style="1" customWidth="1"/>
    <col min="13813" max="13813" width="39.125" style="1" customWidth="1"/>
    <col min="13814" max="13814" width="2.25" style="1" customWidth="1"/>
    <col min="13815" max="13815" width="42.25" style="1" customWidth="1"/>
    <col min="13816" max="13818" width="0" style="1" hidden="1" customWidth="1"/>
    <col min="13819" max="13828" width="12.625" style="1" customWidth="1"/>
    <col min="13829" max="14067" width="13" style="1"/>
    <col min="14068" max="14068" width="3.875" style="1" customWidth="1"/>
    <col min="14069" max="14069" width="39.125" style="1" customWidth="1"/>
    <col min="14070" max="14070" width="2.25" style="1" customWidth="1"/>
    <col min="14071" max="14071" width="42.25" style="1" customWidth="1"/>
    <col min="14072" max="14074" width="0" style="1" hidden="1" customWidth="1"/>
    <col min="14075" max="14084" width="12.625" style="1" customWidth="1"/>
    <col min="14085" max="14323" width="13" style="1"/>
    <col min="14324" max="14324" width="3.875" style="1" customWidth="1"/>
    <col min="14325" max="14325" width="39.125" style="1" customWidth="1"/>
    <col min="14326" max="14326" width="2.25" style="1" customWidth="1"/>
    <col min="14327" max="14327" width="42.25" style="1" customWidth="1"/>
    <col min="14328" max="14330" width="0" style="1" hidden="1" customWidth="1"/>
    <col min="14331" max="14340" width="12.625" style="1" customWidth="1"/>
    <col min="14341" max="14579" width="13" style="1"/>
    <col min="14580" max="14580" width="3.875" style="1" customWidth="1"/>
    <col min="14581" max="14581" width="39.125" style="1" customWidth="1"/>
    <col min="14582" max="14582" width="2.25" style="1" customWidth="1"/>
    <col min="14583" max="14583" width="42.25" style="1" customWidth="1"/>
    <col min="14584" max="14586" width="0" style="1" hidden="1" customWidth="1"/>
    <col min="14587" max="14596" width="12.625" style="1" customWidth="1"/>
    <col min="14597" max="14835" width="13" style="1"/>
    <col min="14836" max="14836" width="3.875" style="1" customWidth="1"/>
    <col min="14837" max="14837" width="39.125" style="1" customWidth="1"/>
    <col min="14838" max="14838" width="2.25" style="1" customWidth="1"/>
    <col min="14839" max="14839" width="42.25" style="1" customWidth="1"/>
    <col min="14840" max="14842" width="0" style="1" hidden="1" customWidth="1"/>
    <col min="14843" max="14852" width="12.625" style="1" customWidth="1"/>
    <col min="14853" max="15091" width="13" style="1"/>
    <col min="15092" max="15092" width="3.875" style="1" customWidth="1"/>
    <col min="15093" max="15093" width="39.125" style="1" customWidth="1"/>
    <col min="15094" max="15094" width="2.25" style="1" customWidth="1"/>
    <col min="15095" max="15095" width="42.25" style="1" customWidth="1"/>
    <col min="15096" max="15098" width="0" style="1" hidden="1" customWidth="1"/>
    <col min="15099" max="15108" width="12.625" style="1" customWidth="1"/>
    <col min="15109" max="15347" width="13" style="1"/>
    <col min="15348" max="15348" width="3.875" style="1" customWidth="1"/>
    <col min="15349" max="15349" width="39.125" style="1" customWidth="1"/>
    <col min="15350" max="15350" width="2.25" style="1" customWidth="1"/>
    <col min="15351" max="15351" width="42.25" style="1" customWidth="1"/>
    <col min="15352" max="15354" width="0" style="1" hidden="1" customWidth="1"/>
    <col min="15355" max="15364" width="12.625" style="1" customWidth="1"/>
    <col min="15365" max="15603" width="13" style="1"/>
    <col min="15604" max="15604" width="3.875" style="1" customWidth="1"/>
    <col min="15605" max="15605" width="39.125" style="1" customWidth="1"/>
    <col min="15606" max="15606" width="2.25" style="1" customWidth="1"/>
    <col min="15607" max="15607" width="42.25" style="1" customWidth="1"/>
    <col min="15608" max="15610" width="0" style="1" hidden="1" customWidth="1"/>
    <col min="15611" max="15620" width="12.625" style="1" customWidth="1"/>
    <col min="15621" max="15859" width="13" style="1"/>
    <col min="15860" max="15860" width="3.875" style="1" customWidth="1"/>
    <col min="15861" max="15861" width="39.125" style="1" customWidth="1"/>
    <col min="15862" max="15862" width="2.25" style="1" customWidth="1"/>
    <col min="15863" max="15863" width="42.25" style="1" customWidth="1"/>
    <col min="15864" max="15866" width="0" style="1" hidden="1" customWidth="1"/>
    <col min="15867" max="15876" width="12.625" style="1" customWidth="1"/>
    <col min="15877" max="16115" width="13" style="1"/>
    <col min="16116" max="16116" width="3.875" style="1" customWidth="1"/>
    <col min="16117" max="16117" width="39.125" style="1" customWidth="1"/>
    <col min="16118" max="16118" width="2.25" style="1" customWidth="1"/>
    <col min="16119" max="16119" width="42.25" style="1" customWidth="1"/>
    <col min="16120" max="16122" width="0" style="1" hidden="1" customWidth="1"/>
    <col min="16123" max="16132" width="12.625" style="1" customWidth="1"/>
    <col min="16133" max="16384" width="13" style="1"/>
  </cols>
  <sheetData>
    <row r="1" spans="1:8" s="11" customFormat="1" ht="19.5" customHeight="1">
      <c r="A1" s="14" t="s">
        <v>62</v>
      </c>
      <c r="B1" s="13"/>
      <c r="C1" s="13"/>
      <c r="D1" s="13"/>
      <c r="E1" s="23"/>
      <c r="F1" s="23"/>
      <c r="G1" s="23"/>
      <c r="H1" s="23"/>
    </row>
    <row r="2" spans="1:8" s="15" customFormat="1" ht="15" customHeight="1">
      <c r="A2" s="7"/>
      <c r="E2" s="25"/>
      <c r="F2" s="25"/>
      <c r="G2" s="25"/>
    </row>
    <row r="3" spans="1:8" ht="18" customHeight="1">
      <c r="A3" s="7" t="s">
        <v>111</v>
      </c>
      <c r="B3" s="8"/>
      <c r="C3" s="8"/>
      <c r="D3" s="8"/>
    </row>
    <row r="4" spans="1:8" s="15" customFormat="1" ht="9" customHeight="1">
      <c r="A4" s="7"/>
      <c r="E4" s="25"/>
      <c r="F4" s="25"/>
      <c r="G4" s="25"/>
    </row>
    <row r="5" spans="1:8" ht="18" customHeight="1" thickBot="1">
      <c r="B5" s="1" t="s">
        <v>110</v>
      </c>
    </row>
    <row r="6" spans="1:8" ht="18" customHeight="1" thickBot="1">
      <c r="B6" s="31" t="s">
        <v>109</v>
      </c>
      <c r="C6" s="30" t="s">
        <v>108</v>
      </c>
      <c r="D6" s="29" t="s">
        <v>107</v>
      </c>
      <c r="E6" s="167" t="s">
        <v>133</v>
      </c>
      <c r="F6" s="306" t="s">
        <v>134</v>
      </c>
      <c r="G6" s="306" t="s">
        <v>344</v>
      </c>
      <c r="H6" s="305" t="s">
        <v>390</v>
      </c>
    </row>
    <row r="7" spans="1:8" s="33" customFormat="1" ht="18" customHeight="1">
      <c r="B7" s="224" t="s">
        <v>106</v>
      </c>
      <c r="C7" s="225" t="s">
        <v>1</v>
      </c>
      <c r="D7" s="226" t="s">
        <v>105</v>
      </c>
      <c r="E7" s="98">
        <v>2039690</v>
      </c>
      <c r="F7" s="307">
        <v>2163625</v>
      </c>
      <c r="G7" s="307">
        <v>2266808</v>
      </c>
      <c r="H7" s="356">
        <v>2318658</v>
      </c>
    </row>
    <row r="8" spans="1:8" s="33" customFormat="1" ht="18" customHeight="1">
      <c r="B8" s="227" t="s">
        <v>57</v>
      </c>
      <c r="C8" s="228" t="s">
        <v>1</v>
      </c>
      <c r="D8" s="187" t="s">
        <v>104</v>
      </c>
      <c r="E8" s="87">
        <v>1535535</v>
      </c>
      <c r="F8" s="292">
        <v>1618636</v>
      </c>
      <c r="G8" s="292">
        <v>1694577</v>
      </c>
      <c r="H8" s="275">
        <v>1734083</v>
      </c>
    </row>
    <row r="9" spans="1:8" s="33" customFormat="1" ht="18" customHeight="1">
      <c r="B9" s="227" t="s">
        <v>103</v>
      </c>
      <c r="C9" s="228" t="s">
        <v>1</v>
      </c>
      <c r="D9" s="187" t="s">
        <v>102</v>
      </c>
      <c r="E9" s="87">
        <v>504155</v>
      </c>
      <c r="F9" s="292">
        <v>544988</v>
      </c>
      <c r="G9" s="292">
        <v>572231</v>
      </c>
      <c r="H9" s="275">
        <v>584575</v>
      </c>
    </row>
    <row r="10" spans="1:8" s="33" customFormat="1" ht="18" customHeight="1">
      <c r="B10" s="227" t="s">
        <v>101</v>
      </c>
      <c r="C10" s="228" t="s">
        <v>1</v>
      </c>
      <c r="D10" s="187" t="s">
        <v>100</v>
      </c>
      <c r="E10" s="87">
        <v>381035</v>
      </c>
      <c r="F10" s="292">
        <v>397272</v>
      </c>
      <c r="G10" s="292">
        <v>441294</v>
      </c>
      <c r="H10" s="275">
        <v>445402</v>
      </c>
    </row>
    <row r="11" spans="1:8" s="33" customFormat="1" ht="18" customHeight="1">
      <c r="B11" s="229" t="s">
        <v>233</v>
      </c>
      <c r="C11" s="228" t="s">
        <v>1</v>
      </c>
      <c r="D11" s="187" t="s">
        <v>234</v>
      </c>
      <c r="E11" s="87">
        <v>145378</v>
      </c>
      <c r="F11" s="292">
        <v>146696</v>
      </c>
      <c r="G11" s="292">
        <v>153515</v>
      </c>
      <c r="H11" s="275">
        <v>171734</v>
      </c>
    </row>
    <row r="12" spans="1:8" s="33" customFormat="1" ht="18" customHeight="1">
      <c r="B12" s="229" t="s">
        <v>235</v>
      </c>
      <c r="C12" s="228" t="s">
        <v>1</v>
      </c>
      <c r="D12" s="187" t="s">
        <v>236</v>
      </c>
      <c r="E12" s="87">
        <v>14595</v>
      </c>
      <c r="F12" s="292">
        <v>15094</v>
      </c>
      <c r="G12" s="292">
        <v>21793</v>
      </c>
      <c r="H12" s="275">
        <v>22739</v>
      </c>
    </row>
    <row r="13" spans="1:8" s="33" customFormat="1" ht="18" customHeight="1">
      <c r="B13" s="229" t="s">
        <v>237</v>
      </c>
      <c r="C13" s="228" t="s">
        <v>1</v>
      </c>
      <c r="D13" s="187" t="s">
        <v>238</v>
      </c>
      <c r="E13" s="87">
        <v>221062</v>
      </c>
      <c r="F13" s="292">
        <v>235482</v>
      </c>
      <c r="G13" s="292">
        <v>265987</v>
      </c>
      <c r="H13" s="275">
        <v>250929</v>
      </c>
    </row>
    <row r="14" spans="1:8" s="33" customFormat="1" ht="18" customHeight="1">
      <c r="B14" s="227" t="s">
        <v>99</v>
      </c>
      <c r="C14" s="228" t="s">
        <v>1</v>
      </c>
      <c r="D14" s="187" t="s">
        <v>98</v>
      </c>
      <c r="E14" s="87">
        <v>123120</v>
      </c>
      <c r="F14" s="292">
        <v>147716</v>
      </c>
      <c r="G14" s="292">
        <v>130937</v>
      </c>
      <c r="H14" s="275">
        <v>139173</v>
      </c>
    </row>
    <row r="15" spans="1:8" s="33" customFormat="1" ht="18" customHeight="1">
      <c r="B15" s="227" t="s">
        <v>239</v>
      </c>
      <c r="C15" s="228" t="s">
        <v>1</v>
      </c>
      <c r="D15" s="187" t="s">
        <v>240</v>
      </c>
      <c r="E15" s="87">
        <v>5867</v>
      </c>
      <c r="F15" s="292">
        <v>6848</v>
      </c>
      <c r="G15" s="292">
        <v>6026</v>
      </c>
      <c r="H15" s="275">
        <v>6661</v>
      </c>
    </row>
    <row r="16" spans="1:8" s="33" customFormat="1" ht="18" customHeight="1">
      <c r="B16" s="227" t="s">
        <v>241</v>
      </c>
      <c r="C16" s="228" t="s">
        <v>1</v>
      </c>
      <c r="D16" s="187" t="s">
        <v>242</v>
      </c>
      <c r="E16" s="87">
        <v>7193</v>
      </c>
      <c r="F16" s="292">
        <v>7825</v>
      </c>
      <c r="G16" s="292">
        <v>17117</v>
      </c>
      <c r="H16" s="275">
        <v>9083</v>
      </c>
    </row>
    <row r="17" spans="2:8" s="33" customFormat="1" ht="18" customHeight="1">
      <c r="B17" s="227" t="s">
        <v>243</v>
      </c>
      <c r="C17" s="228" t="s">
        <v>1</v>
      </c>
      <c r="D17" s="187" t="s">
        <v>244</v>
      </c>
      <c r="E17" s="87">
        <v>909</v>
      </c>
      <c r="F17" s="292">
        <v>175</v>
      </c>
      <c r="G17" s="292">
        <v>308</v>
      </c>
      <c r="H17" s="275" t="s">
        <v>395</v>
      </c>
    </row>
    <row r="18" spans="2:8" s="33" customFormat="1" ht="18" customHeight="1">
      <c r="B18" s="227" t="s">
        <v>307</v>
      </c>
      <c r="C18" s="228" t="s">
        <v>1</v>
      </c>
      <c r="D18" s="187" t="s">
        <v>97</v>
      </c>
      <c r="E18" s="87">
        <v>122704</v>
      </c>
      <c r="F18" s="292">
        <v>146914</v>
      </c>
      <c r="G18" s="292">
        <v>120155</v>
      </c>
      <c r="H18" s="275">
        <v>130452</v>
      </c>
    </row>
    <row r="19" spans="2:8" s="33" customFormat="1" ht="18" customHeight="1">
      <c r="B19" s="230" t="s">
        <v>245</v>
      </c>
      <c r="C19" s="228" t="s">
        <v>1</v>
      </c>
      <c r="D19" s="187" t="s">
        <v>96</v>
      </c>
      <c r="E19" s="87">
        <v>37013</v>
      </c>
      <c r="F19" s="292">
        <v>49210</v>
      </c>
      <c r="G19" s="292">
        <v>40383</v>
      </c>
      <c r="H19" s="275">
        <v>48751</v>
      </c>
    </row>
    <row r="20" spans="2:8" s="33" customFormat="1" ht="18" customHeight="1">
      <c r="B20" s="227" t="s">
        <v>308</v>
      </c>
      <c r="C20" s="228" t="s">
        <v>1</v>
      </c>
      <c r="D20" s="187" t="s">
        <v>246</v>
      </c>
      <c r="E20" s="56">
        <v>85691</v>
      </c>
      <c r="F20" s="295">
        <v>97704</v>
      </c>
      <c r="G20" s="295">
        <v>79772</v>
      </c>
      <c r="H20" s="278">
        <v>81701</v>
      </c>
    </row>
    <row r="21" spans="2:8" s="33" customFormat="1" ht="18" customHeight="1">
      <c r="B21" s="229" t="s">
        <v>247</v>
      </c>
      <c r="C21" s="228" t="s">
        <v>1</v>
      </c>
      <c r="D21" s="187" t="s">
        <v>248</v>
      </c>
      <c r="E21" s="56">
        <v>82392</v>
      </c>
      <c r="F21" s="295">
        <v>93616</v>
      </c>
      <c r="G21" s="295">
        <v>75148</v>
      </c>
      <c r="H21" s="278">
        <v>76843</v>
      </c>
    </row>
    <row r="22" spans="2:8" s="33" customFormat="1" ht="18" customHeight="1" thickBot="1">
      <c r="B22" s="231" t="s">
        <v>249</v>
      </c>
      <c r="C22" s="232" t="s">
        <v>1</v>
      </c>
      <c r="D22" s="233" t="s">
        <v>250</v>
      </c>
      <c r="E22" s="234">
        <v>3299</v>
      </c>
      <c r="F22" s="308">
        <v>4088</v>
      </c>
      <c r="G22" s="308">
        <v>4624</v>
      </c>
      <c r="H22" s="357">
        <v>4857</v>
      </c>
    </row>
  </sheetData>
  <phoneticPr fontId="10"/>
  <printOptions horizontalCentered="1"/>
  <pageMargins left="0.39370078740157483" right="0.39370078740157483" top="0.39370078740157483" bottom="0.39370078740157483" header="0.1968503937007874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K47"/>
  <sheetViews>
    <sheetView view="pageBreakPreview" zoomScaleNormal="100" zoomScaleSheetLayoutView="100" workbookViewId="0">
      <selection activeCell="D5" sqref="D5"/>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10" width="12" style="1" customWidth="1"/>
    <col min="11" max="239" width="13" style="1"/>
    <col min="240" max="240" width="3.875" style="1" customWidth="1"/>
    <col min="241" max="241" width="3.5" style="1" customWidth="1"/>
    <col min="242" max="242" width="40.125" style="1" customWidth="1"/>
    <col min="243" max="243" width="1.625" style="1" customWidth="1"/>
    <col min="244" max="244" width="39.5" style="1" customWidth="1"/>
    <col min="245" max="245" width="0" style="1" hidden="1" customWidth="1"/>
    <col min="246" max="246" width="11.25" style="1" bestFit="1" customWidth="1"/>
    <col min="247" max="247" width="11.125" style="1" bestFit="1" customWidth="1"/>
    <col min="248" max="248" width="11" style="1" customWidth="1"/>
    <col min="249" max="251" width="11.25" style="1" bestFit="1" customWidth="1"/>
    <col min="252" max="257" width="11" style="1" customWidth="1"/>
    <col min="258" max="495" width="13" style="1"/>
    <col min="496" max="496" width="3.875" style="1" customWidth="1"/>
    <col min="497" max="497" width="3.5" style="1" customWidth="1"/>
    <col min="498" max="498" width="40.125" style="1" customWidth="1"/>
    <col min="499" max="499" width="1.625" style="1" customWidth="1"/>
    <col min="500" max="500" width="39.5" style="1" customWidth="1"/>
    <col min="501" max="501" width="0" style="1" hidden="1" customWidth="1"/>
    <col min="502" max="502" width="11.25" style="1" bestFit="1" customWidth="1"/>
    <col min="503" max="503" width="11.125" style="1" bestFit="1" customWidth="1"/>
    <col min="504" max="504" width="11" style="1" customWidth="1"/>
    <col min="505" max="507" width="11.25" style="1" bestFit="1" customWidth="1"/>
    <col min="508" max="513" width="11" style="1" customWidth="1"/>
    <col min="514" max="751" width="13" style="1"/>
    <col min="752" max="752" width="3.875" style="1" customWidth="1"/>
    <col min="753" max="753" width="3.5" style="1" customWidth="1"/>
    <col min="754" max="754" width="40.125" style="1" customWidth="1"/>
    <col min="755" max="755" width="1.625" style="1" customWidth="1"/>
    <col min="756" max="756" width="39.5" style="1" customWidth="1"/>
    <col min="757" max="757" width="0" style="1" hidden="1" customWidth="1"/>
    <col min="758" max="758" width="11.25" style="1" bestFit="1" customWidth="1"/>
    <col min="759" max="759" width="11.125" style="1" bestFit="1" customWidth="1"/>
    <col min="760" max="760" width="11" style="1" customWidth="1"/>
    <col min="761" max="763" width="11.25" style="1" bestFit="1" customWidth="1"/>
    <col min="764" max="769" width="11" style="1" customWidth="1"/>
    <col min="770" max="1007" width="13" style="1"/>
    <col min="1008" max="1008" width="3.875" style="1" customWidth="1"/>
    <col min="1009" max="1009" width="3.5" style="1" customWidth="1"/>
    <col min="1010" max="1010" width="40.125" style="1" customWidth="1"/>
    <col min="1011" max="1011" width="1.625" style="1" customWidth="1"/>
    <col min="1012" max="1012" width="39.5" style="1" customWidth="1"/>
    <col min="1013" max="1013" width="0" style="1" hidden="1" customWidth="1"/>
    <col min="1014" max="1014" width="11.25" style="1" bestFit="1" customWidth="1"/>
    <col min="1015" max="1015" width="11.125" style="1" bestFit="1" customWidth="1"/>
    <col min="1016" max="1016" width="11" style="1" customWidth="1"/>
    <col min="1017" max="1019" width="11.25" style="1" bestFit="1" customWidth="1"/>
    <col min="1020" max="1025" width="11" style="1" customWidth="1"/>
    <col min="1026" max="1263" width="13" style="1"/>
    <col min="1264" max="1264" width="3.875" style="1" customWidth="1"/>
    <col min="1265" max="1265" width="3.5" style="1" customWidth="1"/>
    <col min="1266" max="1266" width="40.125" style="1" customWidth="1"/>
    <col min="1267" max="1267" width="1.625" style="1" customWidth="1"/>
    <col min="1268" max="1268" width="39.5" style="1" customWidth="1"/>
    <col min="1269" max="1269" width="0" style="1" hidden="1" customWidth="1"/>
    <col min="1270" max="1270" width="11.25" style="1" bestFit="1" customWidth="1"/>
    <col min="1271" max="1271" width="11.125" style="1" bestFit="1" customWidth="1"/>
    <col min="1272" max="1272" width="11" style="1" customWidth="1"/>
    <col min="1273" max="1275" width="11.25" style="1" bestFit="1" customWidth="1"/>
    <col min="1276" max="1281" width="11" style="1" customWidth="1"/>
    <col min="1282" max="1519" width="13" style="1"/>
    <col min="1520" max="1520" width="3.875" style="1" customWidth="1"/>
    <col min="1521" max="1521" width="3.5" style="1" customWidth="1"/>
    <col min="1522" max="1522" width="40.125" style="1" customWidth="1"/>
    <col min="1523" max="1523" width="1.625" style="1" customWidth="1"/>
    <col min="1524" max="1524" width="39.5" style="1" customWidth="1"/>
    <col min="1525" max="1525" width="0" style="1" hidden="1" customWidth="1"/>
    <col min="1526" max="1526" width="11.25" style="1" bestFit="1" customWidth="1"/>
    <col min="1527" max="1527" width="11.125" style="1" bestFit="1" customWidth="1"/>
    <col min="1528" max="1528" width="11" style="1" customWidth="1"/>
    <col min="1529" max="1531" width="11.25" style="1" bestFit="1" customWidth="1"/>
    <col min="1532" max="1537" width="11" style="1" customWidth="1"/>
    <col min="1538" max="1775" width="13" style="1"/>
    <col min="1776" max="1776" width="3.875" style="1" customWidth="1"/>
    <col min="1777" max="1777" width="3.5" style="1" customWidth="1"/>
    <col min="1778" max="1778" width="40.125" style="1" customWidth="1"/>
    <col min="1779" max="1779" width="1.625" style="1" customWidth="1"/>
    <col min="1780" max="1780" width="39.5" style="1" customWidth="1"/>
    <col min="1781" max="1781" width="0" style="1" hidden="1" customWidth="1"/>
    <col min="1782" max="1782" width="11.25" style="1" bestFit="1" customWidth="1"/>
    <col min="1783" max="1783" width="11.125" style="1" bestFit="1" customWidth="1"/>
    <col min="1784" max="1784" width="11" style="1" customWidth="1"/>
    <col min="1785" max="1787" width="11.25" style="1" bestFit="1" customWidth="1"/>
    <col min="1788" max="1793" width="11" style="1" customWidth="1"/>
    <col min="1794" max="2031" width="13" style="1"/>
    <col min="2032" max="2032" width="3.875" style="1" customWidth="1"/>
    <col min="2033" max="2033" width="3.5" style="1" customWidth="1"/>
    <col min="2034" max="2034" width="40.125" style="1" customWidth="1"/>
    <col min="2035" max="2035" width="1.625" style="1" customWidth="1"/>
    <col min="2036" max="2036" width="39.5" style="1" customWidth="1"/>
    <col min="2037" max="2037" width="0" style="1" hidden="1" customWidth="1"/>
    <col min="2038" max="2038" width="11.25" style="1" bestFit="1" customWidth="1"/>
    <col min="2039" max="2039" width="11.125" style="1" bestFit="1" customWidth="1"/>
    <col min="2040" max="2040" width="11" style="1" customWidth="1"/>
    <col min="2041" max="2043" width="11.25" style="1" bestFit="1" customWidth="1"/>
    <col min="2044" max="2049" width="11" style="1" customWidth="1"/>
    <col min="2050" max="2287" width="13" style="1"/>
    <col min="2288" max="2288" width="3.875" style="1" customWidth="1"/>
    <col min="2289" max="2289" width="3.5" style="1" customWidth="1"/>
    <col min="2290" max="2290" width="40.125" style="1" customWidth="1"/>
    <col min="2291" max="2291" width="1.625" style="1" customWidth="1"/>
    <col min="2292" max="2292" width="39.5" style="1" customWidth="1"/>
    <col min="2293" max="2293" width="0" style="1" hidden="1" customWidth="1"/>
    <col min="2294" max="2294" width="11.25" style="1" bestFit="1" customWidth="1"/>
    <col min="2295" max="2295" width="11.125" style="1" bestFit="1" customWidth="1"/>
    <col min="2296" max="2296" width="11" style="1" customWidth="1"/>
    <col min="2297" max="2299" width="11.25" style="1" bestFit="1" customWidth="1"/>
    <col min="2300" max="2305" width="11" style="1" customWidth="1"/>
    <col min="2306" max="2543" width="13" style="1"/>
    <col min="2544" max="2544" width="3.875" style="1" customWidth="1"/>
    <col min="2545" max="2545" width="3.5" style="1" customWidth="1"/>
    <col min="2546" max="2546" width="40.125" style="1" customWidth="1"/>
    <col min="2547" max="2547" width="1.625" style="1" customWidth="1"/>
    <col min="2548" max="2548" width="39.5" style="1" customWidth="1"/>
    <col min="2549" max="2549" width="0" style="1" hidden="1" customWidth="1"/>
    <col min="2550" max="2550" width="11.25" style="1" bestFit="1" customWidth="1"/>
    <col min="2551" max="2551" width="11.125" style="1" bestFit="1" customWidth="1"/>
    <col min="2552" max="2552" width="11" style="1" customWidth="1"/>
    <col min="2553" max="2555" width="11.25" style="1" bestFit="1" customWidth="1"/>
    <col min="2556" max="2561" width="11" style="1" customWidth="1"/>
    <col min="2562" max="2799" width="13" style="1"/>
    <col min="2800" max="2800" width="3.875" style="1" customWidth="1"/>
    <col min="2801" max="2801" width="3.5" style="1" customWidth="1"/>
    <col min="2802" max="2802" width="40.125" style="1" customWidth="1"/>
    <col min="2803" max="2803" width="1.625" style="1" customWidth="1"/>
    <col min="2804" max="2804" width="39.5" style="1" customWidth="1"/>
    <col min="2805" max="2805" width="0" style="1" hidden="1" customWidth="1"/>
    <col min="2806" max="2806" width="11.25" style="1" bestFit="1" customWidth="1"/>
    <col min="2807" max="2807" width="11.125" style="1" bestFit="1" customWidth="1"/>
    <col min="2808" max="2808" width="11" style="1" customWidth="1"/>
    <col min="2809" max="2811" width="11.25" style="1" bestFit="1" customWidth="1"/>
    <col min="2812" max="2817" width="11" style="1" customWidth="1"/>
    <col min="2818" max="3055" width="13" style="1"/>
    <col min="3056" max="3056" width="3.875" style="1" customWidth="1"/>
    <col min="3057" max="3057" width="3.5" style="1" customWidth="1"/>
    <col min="3058" max="3058" width="40.125" style="1" customWidth="1"/>
    <col min="3059" max="3059" width="1.625" style="1" customWidth="1"/>
    <col min="3060" max="3060" width="39.5" style="1" customWidth="1"/>
    <col min="3061" max="3061" width="0" style="1" hidden="1" customWidth="1"/>
    <col min="3062" max="3062" width="11.25" style="1" bestFit="1" customWidth="1"/>
    <col min="3063" max="3063" width="11.125" style="1" bestFit="1" customWidth="1"/>
    <col min="3064" max="3064" width="11" style="1" customWidth="1"/>
    <col min="3065" max="3067" width="11.25" style="1" bestFit="1" customWidth="1"/>
    <col min="3068" max="3073" width="11" style="1" customWidth="1"/>
    <col min="3074" max="3311" width="13" style="1"/>
    <col min="3312" max="3312" width="3.875" style="1" customWidth="1"/>
    <col min="3313" max="3313" width="3.5" style="1" customWidth="1"/>
    <col min="3314" max="3314" width="40.125" style="1" customWidth="1"/>
    <col min="3315" max="3315" width="1.625" style="1" customWidth="1"/>
    <col min="3316" max="3316" width="39.5" style="1" customWidth="1"/>
    <col min="3317" max="3317" width="0" style="1" hidden="1" customWidth="1"/>
    <col min="3318" max="3318" width="11.25" style="1" bestFit="1" customWidth="1"/>
    <col min="3319" max="3319" width="11.125" style="1" bestFit="1" customWidth="1"/>
    <col min="3320" max="3320" width="11" style="1" customWidth="1"/>
    <col min="3321" max="3323" width="11.25" style="1" bestFit="1" customWidth="1"/>
    <col min="3324" max="3329" width="11" style="1" customWidth="1"/>
    <col min="3330" max="3567" width="13" style="1"/>
    <col min="3568" max="3568" width="3.875" style="1" customWidth="1"/>
    <col min="3569" max="3569" width="3.5" style="1" customWidth="1"/>
    <col min="3570" max="3570" width="40.125" style="1" customWidth="1"/>
    <col min="3571" max="3571" width="1.625" style="1" customWidth="1"/>
    <col min="3572" max="3572" width="39.5" style="1" customWidth="1"/>
    <col min="3573" max="3573" width="0" style="1" hidden="1" customWidth="1"/>
    <col min="3574" max="3574" width="11.25" style="1" bestFit="1" customWidth="1"/>
    <col min="3575" max="3575" width="11.125" style="1" bestFit="1" customWidth="1"/>
    <col min="3576" max="3576" width="11" style="1" customWidth="1"/>
    <col min="3577" max="3579" width="11.25" style="1" bestFit="1" customWidth="1"/>
    <col min="3580" max="3585" width="11" style="1" customWidth="1"/>
    <col min="3586" max="3823" width="13" style="1"/>
    <col min="3824" max="3824" width="3.875" style="1" customWidth="1"/>
    <col min="3825" max="3825" width="3.5" style="1" customWidth="1"/>
    <col min="3826" max="3826" width="40.125" style="1" customWidth="1"/>
    <col min="3827" max="3827" width="1.625" style="1" customWidth="1"/>
    <col min="3828" max="3828" width="39.5" style="1" customWidth="1"/>
    <col min="3829" max="3829" width="0" style="1" hidden="1" customWidth="1"/>
    <col min="3830" max="3830" width="11.25" style="1" bestFit="1" customWidth="1"/>
    <col min="3831" max="3831" width="11.125" style="1" bestFit="1" customWidth="1"/>
    <col min="3832" max="3832" width="11" style="1" customWidth="1"/>
    <col min="3833" max="3835" width="11.25" style="1" bestFit="1" customWidth="1"/>
    <col min="3836" max="3841" width="11" style="1" customWidth="1"/>
    <col min="3842" max="4079" width="13" style="1"/>
    <col min="4080" max="4080" width="3.875" style="1" customWidth="1"/>
    <col min="4081" max="4081" width="3.5" style="1" customWidth="1"/>
    <col min="4082" max="4082" width="40.125" style="1" customWidth="1"/>
    <col min="4083" max="4083" width="1.625" style="1" customWidth="1"/>
    <col min="4084" max="4084" width="39.5" style="1" customWidth="1"/>
    <col min="4085" max="4085" width="0" style="1" hidden="1" customWidth="1"/>
    <col min="4086" max="4086" width="11.25" style="1" bestFit="1" customWidth="1"/>
    <col min="4087" max="4087" width="11.125" style="1" bestFit="1" customWidth="1"/>
    <col min="4088" max="4088" width="11" style="1" customWidth="1"/>
    <col min="4089" max="4091" width="11.25" style="1" bestFit="1" customWidth="1"/>
    <col min="4092" max="4097" width="11" style="1" customWidth="1"/>
    <col min="4098" max="4335" width="13" style="1"/>
    <col min="4336" max="4336" width="3.875" style="1" customWidth="1"/>
    <col min="4337" max="4337" width="3.5" style="1" customWidth="1"/>
    <col min="4338" max="4338" width="40.125" style="1" customWidth="1"/>
    <col min="4339" max="4339" width="1.625" style="1" customWidth="1"/>
    <col min="4340" max="4340" width="39.5" style="1" customWidth="1"/>
    <col min="4341" max="4341" width="0" style="1" hidden="1" customWidth="1"/>
    <col min="4342" max="4342" width="11.25" style="1" bestFit="1" customWidth="1"/>
    <col min="4343" max="4343" width="11.125" style="1" bestFit="1" customWidth="1"/>
    <col min="4344" max="4344" width="11" style="1" customWidth="1"/>
    <col min="4345" max="4347" width="11.25" style="1" bestFit="1" customWidth="1"/>
    <col min="4348" max="4353" width="11" style="1" customWidth="1"/>
    <col min="4354" max="4591" width="13" style="1"/>
    <col min="4592" max="4592" width="3.875" style="1" customWidth="1"/>
    <col min="4593" max="4593" width="3.5" style="1" customWidth="1"/>
    <col min="4594" max="4594" width="40.125" style="1" customWidth="1"/>
    <col min="4595" max="4595" width="1.625" style="1" customWidth="1"/>
    <col min="4596" max="4596" width="39.5" style="1" customWidth="1"/>
    <col min="4597" max="4597" width="0" style="1" hidden="1" customWidth="1"/>
    <col min="4598" max="4598" width="11.25" style="1" bestFit="1" customWidth="1"/>
    <col min="4599" max="4599" width="11.125" style="1" bestFit="1" customWidth="1"/>
    <col min="4600" max="4600" width="11" style="1" customWidth="1"/>
    <col min="4601" max="4603" width="11.25" style="1" bestFit="1" customWidth="1"/>
    <col min="4604" max="4609" width="11" style="1" customWidth="1"/>
    <col min="4610" max="4847" width="13" style="1"/>
    <col min="4848" max="4848" width="3.875" style="1" customWidth="1"/>
    <col min="4849" max="4849" width="3.5" style="1" customWidth="1"/>
    <col min="4850" max="4850" width="40.125" style="1" customWidth="1"/>
    <col min="4851" max="4851" width="1.625" style="1" customWidth="1"/>
    <col min="4852" max="4852" width="39.5" style="1" customWidth="1"/>
    <col min="4853" max="4853" width="0" style="1" hidden="1" customWidth="1"/>
    <col min="4854" max="4854" width="11.25" style="1" bestFit="1" customWidth="1"/>
    <col min="4855" max="4855" width="11.125" style="1" bestFit="1" customWidth="1"/>
    <col min="4856" max="4856" width="11" style="1" customWidth="1"/>
    <col min="4857" max="4859" width="11.25" style="1" bestFit="1" customWidth="1"/>
    <col min="4860" max="4865" width="11" style="1" customWidth="1"/>
    <col min="4866" max="5103" width="13" style="1"/>
    <col min="5104" max="5104" width="3.875" style="1" customWidth="1"/>
    <col min="5105" max="5105" width="3.5" style="1" customWidth="1"/>
    <col min="5106" max="5106" width="40.125" style="1" customWidth="1"/>
    <col min="5107" max="5107" width="1.625" style="1" customWidth="1"/>
    <col min="5108" max="5108" width="39.5" style="1" customWidth="1"/>
    <col min="5109" max="5109" width="0" style="1" hidden="1" customWidth="1"/>
    <col min="5110" max="5110" width="11.25" style="1" bestFit="1" customWidth="1"/>
    <col min="5111" max="5111" width="11.125" style="1" bestFit="1" customWidth="1"/>
    <col min="5112" max="5112" width="11" style="1" customWidth="1"/>
    <col min="5113" max="5115" width="11.25" style="1" bestFit="1" customWidth="1"/>
    <col min="5116" max="5121" width="11" style="1" customWidth="1"/>
    <col min="5122" max="5359" width="13" style="1"/>
    <col min="5360" max="5360" width="3.875" style="1" customWidth="1"/>
    <col min="5361" max="5361" width="3.5" style="1" customWidth="1"/>
    <col min="5362" max="5362" width="40.125" style="1" customWidth="1"/>
    <col min="5363" max="5363" width="1.625" style="1" customWidth="1"/>
    <col min="5364" max="5364" width="39.5" style="1" customWidth="1"/>
    <col min="5365" max="5365" width="0" style="1" hidden="1" customWidth="1"/>
    <col min="5366" max="5366" width="11.25" style="1" bestFit="1" customWidth="1"/>
    <col min="5367" max="5367" width="11.125" style="1" bestFit="1" customWidth="1"/>
    <col min="5368" max="5368" width="11" style="1" customWidth="1"/>
    <col min="5369" max="5371" width="11.25" style="1" bestFit="1" customWidth="1"/>
    <col min="5372" max="5377" width="11" style="1" customWidth="1"/>
    <col min="5378" max="5615" width="13" style="1"/>
    <col min="5616" max="5616" width="3.875" style="1" customWidth="1"/>
    <col min="5617" max="5617" width="3.5" style="1" customWidth="1"/>
    <col min="5618" max="5618" width="40.125" style="1" customWidth="1"/>
    <col min="5619" max="5619" width="1.625" style="1" customWidth="1"/>
    <col min="5620" max="5620" width="39.5" style="1" customWidth="1"/>
    <col min="5621" max="5621" width="0" style="1" hidden="1" customWidth="1"/>
    <col min="5622" max="5622" width="11.25" style="1" bestFit="1" customWidth="1"/>
    <col min="5623" max="5623" width="11.125" style="1" bestFit="1" customWidth="1"/>
    <col min="5624" max="5624" width="11" style="1" customWidth="1"/>
    <col min="5625" max="5627" width="11.25" style="1" bestFit="1" customWidth="1"/>
    <col min="5628" max="5633" width="11" style="1" customWidth="1"/>
    <col min="5634" max="5871" width="13" style="1"/>
    <col min="5872" max="5872" width="3.875" style="1" customWidth="1"/>
    <col min="5873" max="5873" width="3.5" style="1" customWidth="1"/>
    <col min="5874" max="5874" width="40.125" style="1" customWidth="1"/>
    <col min="5875" max="5875" width="1.625" style="1" customWidth="1"/>
    <col min="5876" max="5876" width="39.5" style="1" customWidth="1"/>
    <col min="5877" max="5877" width="0" style="1" hidden="1" customWidth="1"/>
    <col min="5878" max="5878" width="11.25" style="1" bestFit="1" customWidth="1"/>
    <col min="5879" max="5879" width="11.125" style="1" bestFit="1" customWidth="1"/>
    <col min="5880" max="5880" width="11" style="1" customWidth="1"/>
    <col min="5881" max="5883" width="11.25" style="1" bestFit="1" customWidth="1"/>
    <col min="5884" max="5889" width="11" style="1" customWidth="1"/>
    <col min="5890" max="6127" width="13" style="1"/>
    <col min="6128" max="6128" width="3.875" style="1" customWidth="1"/>
    <col min="6129" max="6129" width="3.5" style="1" customWidth="1"/>
    <col min="6130" max="6130" width="40.125" style="1" customWidth="1"/>
    <col min="6131" max="6131" width="1.625" style="1" customWidth="1"/>
    <col min="6132" max="6132" width="39.5" style="1" customWidth="1"/>
    <col min="6133" max="6133" width="0" style="1" hidden="1" customWidth="1"/>
    <col min="6134" max="6134" width="11.25" style="1" bestFit="1" customWidth="1"/>
    <col min="6135" max="6135" width="11.125" style="1" bestFit="1" customWidth="1"/>
    <col min="6136" max="6136" width="11" style="1" customWidth="1"/>
    <col min="6137" max="6139" width="11.25" style="1" bestFit="1" customWidth="1"/>
    <col min="6140" max="6145" width="11" style="1" customWidth="1"/>
    <col min="6146" max="6383" width="13" style="1"/>
    <col min="6384" max="6384" width="3.875" style="1" customWidth="1"/>
    <col min="6385" max="6385" width="3.5" style="1" customWidth="1"/>
    <col min="6386" max="6386" width="40.125" style="1" customWidth="1"/>
    <col min="6387" max="6387" width="1.625" style="1" customWidth="1"/>
    <col min="6388" max="6388" width="39.5" style="1" customWidth="1"/>
    <col min="6389" max="6389" width="0" style="1" hidden="1" customWidth="1"/>
    <col min="6390" max="6390" width="11.25" style="1" bestFit="1" customWidth="1"/>
    <col min="6391" max="6391" width="11.125" style="1" bestFit="1" customWidth="1"/>
    <col min="6392" max="6392" width="11" style="1" customWidth="1"/>
    <col min="6393" max="6395" width="11.25" style="1" bestFit="1" customWidth="1"/>
    <col min="6396" max="6401" width="11" style="1" customWidth="1"/>
    <col min="6402" max="6639" width="13" style="1"/>
    <col min="6640" max="6640" width="3.875" style="1" customWidth="1"/>
    <col min="6641" max="6641" width="3.5" style="1" customWidth="1"/>
    <col min="6642" max="6642" width="40.125" style="1" customWidth="1"/>
    <col min="6643" max="6643" width="1.625" style="1" customWidth="1"/>
    <col min="6644" max="6644" width="39.5" style="1" customWidth="1"/>
    <col min="6645" max="6645" width="0" style="1" hidden="1" customWidth="1"/>
    <col min="6646" max="6646" width="11.25" style="1" bestFit="1" customWidth="1"/>
    <col min="6647" max="6647" width="11.125" style="1" bestFit="1" customWidth="1"/>
    <col min="6648" max="6648" width="11" style="1" customWidth="1"/>
    <col min="6649" max="6651" width="11.25" style="1" bestFit="1" customWidth="1"/>
    <col min="6652" max="6657" width="11" style="1" customWidth="1"/>
    <col min="6658" max="6895" width="13" style="1"/>
    <col min="6896" max="6896" width="3.875" style="1" customWidth="1"/>
    <col min="6897" max="6897" width="3.5" style="1" customWidth="1"/>
    <col min="6898" max="6898" width="40.125" style="1" customWidth="1"/>
    <col min="6899" max="6899" width="1.625" style="1" customWidth="1"/>
    <col min="6900" max="6900" width="39.5" style="1" customWidth="1"/>
    <col min="6901" max="6901" width="0" style="1" hidden="1" customWidth="1"/>
    <col min="6902" max="6902" width="11.25" style="1" bestFit="1" customWidth="1"/>
    <col min="6903" max="6903" width="11.125" style="1" bestFit="1" customWidth="1"/>
    <col min="6904" max="6904" width="11" style="1" customWidth="1"/>
    <col min="6905" max="6907" width="11.25" style="1" bestFit="1" customWidth="1"/>
    <col min="6908" max="6913" width="11" style="1" customWidth="1"/>
    <col min="6914" max="7151" width="13" style="1"/>
    <col min="7152" max="7152" width="3.875" style="1" customWidth="1"/>
    <col min="7153" max="7153" width="3.5" style="1" customWidth="1"/>
    <col min="7154" max="7154" width="40.125" style="1" customWidth="1"/>
    <col min="7155" max="7155" width="1.625" style="1" customWidth="1"/>
    <col min="7156" max="7156" width="39.5" style="1" customWidth="1"/>
    <col min="7157" max="7157" width="0" style="1" hidden="1" customWidth="1"/>
    <col min="7158" max="7158" width="11.25" style="1" bestFit="1" customWidth="1"/>
    <col min="7159" max="7159" width="11.125" style="1" bestFit="1" customWidth="1"/>
    <col min="7160" max="7160" width="11" style="1" customWidth="1"/>
    <col min="7161" max="7163" width="11.25" style="1" bestFit="1" customWidth="1"/>
    <col min="7164" max="7169" width="11" style="1" customWidth="1"/>
    <col min="7170" max="7407" width="13" style="1"/>
    <col min="7408" max="7408" width="3.875" style="1" customWidth="1"/>
    <col min="7409" max="7409" width="3.5" style="1" customWidth="1"/>
    <col min="7410" max="7410" width="40.125" style="1" customWidth="1"/>
    <col min="7411" max="7411" width="1.625" style="1" customWidth="1"/>
    <col min="7412" max="7412" width="39.5" style="1" customWidth="1"/>
    <col min="7413" max="7413" width="0" style="1" hidden="1" customWidth="1"/>
    <col min="7414" max="7414" width="11.25" style="1" bestFit="1" customWidth="1"/>
    <col min="7415" max="7415" width="11.125" style="1" bestFit="1" customWidth="1"/>
    <col min="7416" max="7416" width="11" style="1" customWidth="1"/>
    <col min="7417" max="7419" width="11.25" style="1" bestFit="1" customWidth="1"/>
    <col min="7420" max="7425" width="11" style="1" customWidth="1"/>
    <col min="7426" max="7663" width="13" style="1"/>
    <col min="7664" max="7664" width="3.875" style="1" customWidth="1"/>
    <col min="7665" max="7665" width="3.5" style="1" customWidth="1"/>
    <col min="7666" max="7666" width="40.125" style="1" customWidth="1"/>
    <col min="7667" max="7667" width="1.625" style="1" customWidth="1"/>
    <col min="7668" max="7668" width="39.5" style="1" customWidth="1"/>
    <col min="7669" max="7669" width="0" style="1" hidden="1" customWidth="1"/>
    <col min="7670" max="7670" width="11.25" style="1" bestFit="1" customWidth="1"/>
    <col min="7671" max="7671" width="11.125" style="1" bestFit="1" customWidth="1"/>
    <col min="7672" max="7672" width="11" style="1" customWidth="1"/>
    <col min="7673" max="7675" width="11.25" style="1" bestFit="1" customWidth="1"/>
    <col min="7676" max="7681" width="11" style="1" customWidth="1"/>
    <col min="7682" max="7919" width="13" style="1"/>
    <col min="7920" max="7920" width="3.875" style="1" customWidth="1"/>
    <col min="7921" max="7921" width="3.5" style="1" customWidth="1"/>
    <col min="7922" max="7922" width="40.125" style="1" customWidth="1"/>
    <col min="7923" max="7923" width="1.625" style="1" customWidth="1"/>
    <col min="7924" max="7924" width="39.5" style="1" customWidth="1"/>
    <col min="7925" max="7925" width="0" style="1" hidden="1" customWidth="1"/>
    <col min="7926" max="7926" width="11.25" style="1" bestFit="1" customWidth="1"/>
    <col min="7927" max="7927" width="11.125" style="1" bestFit="1" customWidth="1"/>
    <col min="7928" max="7928" width="11" style="1" customWidth="1"/>
    <col min="7929" max="7931" width="11.25" style="1" bestFit="1" customWidth="1"/>
    <col min="7932" max="7937" width="11" style="1" customWidth="1"/>
    <col min="7938" max="8175" width="13" style="1"/>
    <col min="8176" max="8176" width="3.875" style="1" customWidth="1"/>
    <col min="8177" max="8177" width="3.5" style="1" customWidth="1"/>
    <col min="8178" max="8178" width="40.125" style="1" customWidth="1"/>
    <col min="8179" max="8179" width="1.625" style="1" customWidth="1"/>
    <col min="8180" max="8180" width="39.5" style="1" customWidth="1"/>
    <col min="8181" max="8181" width="0" style="1" hidden="1" customWidth="1"/>
    <col min="8182" max="8182" width="11.25" style="1" bestFit="1" customWidth="1"/>
    <col min="8183" max="8183" width="11.125" style="1" bestFit="1" customWidth="1"/>
    <col min="8184" max="8184" width="11" style="1" customWidth="1"/>
    <col min="8185" max="8187" width="11.25" style="1" bestFit="1" customWidth="1"/>
    <col min="8188" max="8193" width="11" style="1" customWidth="1"/>
    <col min="8194" max="8431" width="13" style="1"/>
    <col min="8432" max="8432" width="3.875" style="1" customWidth="1"/>
    <col min="8433" max="8433" width="3.5" style="1" customWidth="1"/>
    <col min="8434" max="8434" width="40.125" style="1" customWidth="1"/>
    <col min="8435" max="8435" width="1.625" style="1" customWidth="1"/>
    <col min="8436" max="8436" width="39.5" style="1" customWidth="1"/>
    <col min="8437" max="8437" width="0" style="1" hidden="1" customWidth="1"/>
    <col min="8438" max="8438" width="11.25" style="1" bestFit="1" customWidth="1"/>
    <col min="8439" max="8439" width="11.125" style="1" bestFit="1" customWidth="1"/>
    <col min="8440" max="8440" width="11" style="1" customWidth="1"/>
    <col min="8441" max="8443" width="11.25" style="1" bestFit="1" customWidth="1"/>
    <col min="8444" max="8449" width="11" style="1" customWidth="1"/>
    <col min="8450" max="8687" width="13" style="1"/>
    <col min="8688" max="8688" width="3.875" style="1" customWidth="1"/>
    <col min="8689" max="8689" width="3.5" style="1" customWidth="1"/>
    <col min="8690" max="8690" width="40.125" style="1" customWidth="1"/>
    <col min="8691" max="8691" width="1.625" style="1" customWidth="1"/>
    <col min="8692" max="8692" width="39.5" style="1" customWidth="1"/>
    <col min="8693" max="8693" width="0" style="1" hidden="1" customWidth="1"/>
    <col min="8694" max="8694" width="11.25" style="1" bestFit="1" customWidth="1"/>
    <col min="8695" max="8695" width="11.125" style="1" bestFit="1" customWidth="1"/>
    <col min="8696" max="8696" width="11" style="1" customWidth="1"/>
    <col min="8697" max="8699" width="11.25" style="1" bestFit="1" customWidth="1"/>
    <col min="8700" max="8705" width="11" style="1" customWidth="1"/>
    <col min="8706" max="8943" width="13" style="1"/>
    <col min="8944" max="8944" width="3.875" style="1" customWidth="1"/>
    <col min="8945" max="8945" width="3.5" style="1" customWidth="1"/>
    <col min="8946" max="8946" width="40.125" style="1" customWidth="1"/>
    <col min="8947" max="8947" width="1.625" style="1" customWidth="1"/>
    <col min="8948" max="8948" width="39.5" style="1" customWidth="1"/>
    <col min="8949" max="8949" width="0" style="1" hidden="1" customWidth="1"/>
    <col min="8950" max="8950" width="11.25" style="1" bestFit="1" customWidth="1"/>
    <col min="8951" max="8951" width="11.125" style="1" bestFit="1" customWidth="1"/>
    <col min="8952" max="8952" width="11" style="1" customWidth="1"/>
    <col min="8953" max="8955" width="11.25" style="1" bestFit="1" customWidth="1"/>
    <col min="8956" max="8961" width="11" style="1" customWidth="1"/>
    <col min="8962" max="9199" width="13" style="1"/>
    <col min="9200" max="9200" width="3.875" style="1" customWidth="1"/>
    <col min="9201" max="9201" width="3.5" style="1" customWidth="1"/>
    <col min="9202" max="9202" width="40.125" style="1" customWidth="1"/>
    <col min="9203" max="9203" width="1.625" style="1" customWidth="1"/>
    <col min="9204" max="9204" width="39.5" style="1" customWidth="1"/>
    <col min="9205" max="9205" width="0" style="1" hidden="1" customWidth="1"/>
    <col min="9206" max="9206" width="11.25" style="1" bestFit="1" customWidth="1"/>
    <col min="9207" max="9207" width="11.125" style="1" bestFit="1" customWidth="1"/>
    <col min="9208" max="9208" width="11" style="1" customWidth="1"/>
    <col min="9209" max="9211" width="11.25" style="1" bestFit="1" customWidth="1"/>
    <col min="9212" max="9217" width="11" style="1" customWidth="1"/>
    <col min="9218" max="9455" width="13" style="1"/>
    <col min="9456" max="9456" width="3.875" style="1" customWidth="1"/>
    <col min="9457" max="9457" width="3.5" style="1" customWidth="1"/>
    <col min="9458" max="9458" width="40.125" style="1" customWidth="1"/>
    <col min="9459" max="9459" width="1.625" style="1" customWidth="1"/>
    <col min="9460" max="9460" width="39.5" style="1" customWidth="1"/>
    <col min="9461" max="9461" width="0" style="1" hidden="1" customWidth="1"/>
    <col min="9462" max="9462" width="11.25" style="1" bestFit="1" customWidth="1"/>
    <col min="9463" max="9463" width="11.125" style="1" bestFit="1" customWidth="1"/>
    <col min="9464" max="9464" width="11" style="1" customWidth="1"/>
    <col min="9465" max="9467" width="11.25" style="1" bestFit="1" customWidth="1"/>
    <col min="9468" max="9473" width="11" style="1" customWidth="1"/>
    <col min="9474" max="9711" width="13" style="1"/>
    <col min="9712" max="9712" width="3.875" style="1" customWidth="1"/>
    <col min="9713" max="9713" width="3.5" style="1" customWidth="1"/>
    <col min="9714" max="9714" width="40.125" style="1" customWidth="1"/>
    <col min="9715" max="9715" width="1.625" style="1" customWidth="1"/>
    <col min="9716" max="9716" width="39.5" style="1" customWidth="1"/>
    <col min="9717" max="9717" width="0" style="1" hidden="1" customWidth="1"/>
    <col min="9718" max="9718" width="11.25" style="1" bestFit="1" customWidth="1"/>
    <col min="9719" max="9719" width="11.125" style="1" bestFit="1" customWidth="1"/>
    <col min="9720" max="9720" width="11" style="1" customWidth="1"/>
    <col min="9721" max="9723" width="11.25" style="1" bestFit="1" customWidth="1"/>
    <col min="9724" max="9729" width="11" style="1" customWidth="1"/>
    <col min="9730" max="9967" width="13" style="1"/>
    <col min="9968" max="9968" width="3.875" style="1" customWidth="1"/>
    <col min="9969" max="9969" width="3.5" style="1" customWidth="1"/>
    <col min="9970" max="9970" width="40.125" style="1" customWidth="1"/>
    <col min="9971" max="9971" width="1.625" style="1" customWidth="1"/>
    <col min="9972" max="9972" width="39.5" style="1" customWidth="1"/>
    <col min="9973" max="9973" width="0" style="1" hidden="1" customWidth="1"/>
    <col min="9974" max="9974" width="11.25" style="1" bestFit="1" customWidth="1"/>
    <col min="9975" max="9975" width="11.125" style="1" bestFit="1" customWidth="1"/>
    <col min="9976" max="9976" width="11" style="1" customWidth="1"/>
    <col min="9977" max="9979" width="11.25" style="1" bestFit="1" customWidth="1"/>
    <col min="9980" max="9985" width="11" style="1" customWidth="1"/>
    <col min="9986" max="10223" width="13" style="1"/>
    <col min="10224" max="10224" width="3.875" style="1" customWidth="1"/>
    <col min="10225" max="10225" width="3.5" style="1" customWidth="1"/>
    <col min="10226" max="10226" width="40.125" style="1" customWidth="1"/>
    <col min="10227" max="10227" width="1.625" style="1" customWidth="1"/>
    <col min="10228" max="10228" width="39.5" style="1" customWidth="1"/>
    <col min="10229" max="10229" width="0" style="1" hidden="1" customWidth="1"/>
    <col min="10230" max="10230" width="11.25" style="1" bestFit="1" customWidth="1"/>
    <col min="10231" max="10231" width="11.125" style="1" bestFit="1" customWidth="1"/>
    <col min="10232" max="10232" width="11" style="1" customWidth="1"/>
    <col min="10233" max="10235" width="11.25" style="1" bestFit="1" customWidth="1"/>
    <col min="10236" max="10241" width="11" style="1" customWidth="1"/>
    <col min="10242" max="10479" width="13" style="1"/>
    <col min="10480" max="10480" width="3.875" style="1" customWidth="1"/>
    <col min="10481" max="10481" width="3.5" style="1" customWidth="1"/>
    <col min="10482" max="10482" width="40.125" style="1" customWidth="1"/>
    <col min="10483" max="10483" width="1.625" style="1" customWidth="1"/>
    <col min="10484" max="10484" width="39.5" style="1" customWidth="1"/>
    <col min="10485" max="10485" width="0" style="1" hidden="1" customWidth="1"/>
    <col min="10486" max="10486" width="11.25" style="1" bestFit="1" customWidth="1"/>
    <col min="10487" max="10487" width="11.125" style="1" bestFit="1" customWidth="1"/>
    <col min="10488" max="10488" width="11" style="1" customWidth="1"/>
    <col min="10489" max="10491" width="11.25" style="1" bestFit="1" customWidth="1"/>
    <col min="10492" max="10497" width="11" style="1" customWidth="1"/>
    <col min="10498" max="10735" width="13" style="1"/>
    <col min="10736" max="10736" width="3.875" style="1" customWidth="1"/>
    <col min="10737" max="10737" width="3.5" style="1" customWidth="1"/>
    <col min="10738" max="10738" width="40.125" style="1" customWidth="1"/>
    <col min="10739" max="10739" width="1.625" style="1" customWidth="1"/>
    <col min="10740" max="10740" width="39.5" style="1" customWidth="1"/>
    <col min="10741" max="10741" width="0" style="1" hidden="1" customWidth="1"/>
    <col min="10742" max="10742" width="11.25" style="1" bestFit="1" customWidth="1"/>
    <col min="10743" max="10743" width="11.125" style="1" bestFit="1" customWidth="1"/>
    <col min="10744" max="10744" width="11" style="1" customWidth="1"/>
    <col min="10745" max="10747" width="11.25" style="1" bestFit="1" customWidth="1"/>
    <col min="10748" max="10753" width="11" style="1" customWidth="1"/>
    <col min="10754" max="10991" width="13" style="1"/>
    <col min="10992" max="10992" width="3.875" style="1" customWidth="1"/>
    <col min="10993" max="10993" width="3.5" style="1" customWidth="1"/>
    <col min="10994" max="10994" width="40.125" style="1" customWidth="1"/>
    <col min="10995" max="10995" width="1.625" style="1" customWidth="1"/>
    <col min="10996" max="10996" width="39.5" style="1" customWidth="1"/>
    <col min="10997" max="10997" width="0" style="1" hidden="1" customWidth="1"/>
    <col min="10998" max="10998" width="11.25" style="1" bestFit="1" customWidth="1"/>
    <col min="10999" max="10999" width="11.125" style="1" bestFit="1" customWidth="1"/>
    <col min="11000" max="11000" width="11" style="1" customWidth="1"/>
    <col min="11001" max="11003" width="11.25" style="1" bestFit="1" customWidth="1"/>
    <col min="11004" max="11009" width="11" style="1" customWidth="1"/>
    <col min="11010" max="11247" width="13" style="1"/>
    <col min="11248" max="11248" width="3.875" style="1" customWidth="1"/>
    <col min="11249" max="11249" width="3.5" style="1" customWidth="1"/>
    <col min="11250" max="11250" width="40.125" style="1" customWidth="1"/>
    <col min="11251" max="11251" width="1.625" style="1" customWidth="1"/>
    <col min="11252" max="11252" width="39.5" style="1" customWidth="1"/>
    <col min="11253" max="11253" width="0" style="1" hidden="1" customWidth="1"/>
    <col min="11254" max="11254" width="11.25" style="1" bestFit="1" customWidth="1"/>
    <col min="11255" max="11255" width="11.125" style="1" bestFit="1" customWidth="1"/>
    <col min="11256" max="11256" width="11" style="1" customWidth="1"/>
    <col min="11257" max="11259" width="11.25" style="1" bestFit="1" customWidth="1"/>
    <col min="11260" max="11265" width="11" style="1" customWidth="1"/>
    <col min="11266" max="11503" width="13" style="1"/>
    <col min="11504" max="11504" width="3.875" style="1" customWidth="1"/>
    <col min="11505" max="11505" width="3.5" style="1" customWidth="1"/>
    <col min="11506" max="11506" width="40.125" style="1" customWidth="1"/>
    <col min="11507" max="11507" width="1.625" style="1" customWidth="1"/>
    <col min="11508" max="11508" width="39.5" style="1" customWidth="1"/>
    <col min="11509" max="11509" width="0" style="1" hidden="1" customWidth="1"/>
    <col min="11510" max="11510" width="11.25" style="1" bestFit="1" customWidth="1"/>
    <col min="11511" max="11511" width="11.125" style="1" bestFit="1" customWidth="1"/>
    <col min="11512" max="11512" width="11" style="1" customWidth="1"/>
    <col min="11513" max="11515" width="11.25" style="1" bestFit="1" customWidth="1"/>
    <col min="11516" max="11521" width="11" style="1" customWidth="1"/>
    <col min="11522" max="11759" width="13" style="1"/>
    <col min="11760" max="11760" width="3.875" style="1" customWidth="1"/>
    <col min="11761" max="11761" width="3.5" style="1" customWidth="1"/>
    <col min="11762" max="11762" width="40.125" style="1" customWidth="1"/>
    <col min="11763" max="11763" width="1.625" style="1" customWidth="1"/>
    <col min="11764" max="11764" width="39.5" style="1" customWidth="1"/>
    <col min="11765" max="11765" width="0" style="1" hidden="1" customWidth="1"/>
    <col min="11766" max="11766" width="11.25" style="1" bestFit="1" customWidth="1"/>
    <col min="11767" max="11767" width="11.125" style="1" bestFit="1" customWidth="1"/>
    <col min="11768" max="11768" width="11" style="1" customWidth="1"/>
    <col min="11769" max="11771" width="11.25" style="1" bestFit="1" customWidth="1"/>
    <col min="11772" max="11777" width="11" style="1" customWidth="1"/>
    <col min="11778" max="12015" width="13" style="1"/>
    <col min="12016" max="12016" width="3.875" style="1" customWidth="1"/>
    <col min="12017" max="12017" width="3.5" style="1" customWidth="1"/>
    <col min="12018" max="12018" width="40.125" style="1" customWidth="1"/>
    <col min="12019" max="12019" width="1.625" style="1" customWidth="1"/>
    <col min="12020" max="12020" width="39.5" style="1" customWidth="1"/>
    <col min="12021" max="12021" width="0" style="1" hidden="1" customWidth="1"/>
    <col min="12022" max="12022" width="11.25" style="1" bestFit="1" customWidth="1"/>
    <col min="12023" max="12023" width="11.125" style="1" bestFit="1" customWidth="1"/>
    <col min="12024" max="12024" width="11" style="1" customWidth="1"/>
    <col min="12025" max="12027" width="11.25" style="1" bestFit="1" customWidth="1"/>
    <col min="12028" max="12033" width="11" style="1" customWidth="1"/>
    <col min="12034" max="12271" width="13" style="1"/>
    <col min="12272" max="12272" width="3.875" style="1" customWidth="1"/>
    <col min="12273" max="12273" width="3.5" style="1" customWidth="1"/>
    <col min="12274" max="12274" width="40.125" style="1" customWidth="1"/>
    <col min="12275" max="12275" width="1.625" style="1" customWidth="1"/>
    <col min="12276" max="12276" width="39.5" style="1" customWidth="1"/>
    <col min="12277" max="12277" width="0" style="1" hidden="1" customWidth="1"/>
    <col min="12278" max="12278" width="11.25" style="1" bestFit="1" customWidth="1"/>
    <col min="12279" max="12279" width="11.125" style="1" bestFit="1" customWidth="1"/>
    <col min="12280" max="12280" width="11" style="1" customWidth="1"/>
    <col min="12281" max="12283" width="11.25" style="1" bestFit="1" customWidth="1"/>
    <col min="12284" max="12289" width="11" style="1" customWidth="1"/>
    <col min="12290" max="12527" width="13" style="1"/>
    <col min="12528" max="12528" width="3.875" style="1" customWidth="1"/>
    <col min="12529" max="12529" width="3.5" style="1" customWidth="1"/>
    <col min="12530" max="12530" width="40.125" style="1" customWidth="1"/>
    <col min="12531" max="12531" width="1.625" style="1" customWidth="1"/>
    <col min="12532" max="12532" width="39.5" style="1" customWidth="1"/>
    <col min="12533" max="12533" width="0" style="1" hidden="1" customWidth="1"/>
    <col min="12534" max="12534" width="11.25" style="1" bestFit="1" customWidth="1"/>
    <col min="12535" max="12535" width="11.125" style="1" bestFit="1" customWidth="1"/>
    <col min="12536" max="12536" width="11" style="1" customWidth="1"/>
    <col min="12537" max="12539" width="11.25" style="1" bestFit="1" customWidth="1"/>
    <col min="12540" max="12545" width="11" style="1" customWidth="1"/>
    <col min="12546" max="12783" width="13" style="1"/>
    <col min="12784" max="12784" width="3.875" style="1" customWidth="1"/>
    <col min="12785" max="12785" width="3.5" style="1" customWidth="1"/>
    <col min="12786" max="12786" width="40.125" style="1" customWidth="1"/>
    <col min="12787" max="12787" width="1.625" style="1" customWidth="1"/>
    <col min="12788" max="12788" width="39.5" style="1" customWidth="1"/>
    <col min="12789" max="12789" width="0" style="1" hidden="1" customWidth="1"/>
    <col min="12790" max="12790" width="11.25" style="1" bestFit="1" customWidth="1"/>
    <col min="12791" max="12791" width="11.125" style="1" bestFit="1" customWidth="1"/>
    <col min="12792" max="12792" width="11" style="1" customWidth="1"/>
    <col min="12793" max="12795" width="11.25" style="1" bestFit="1" customWidth="1"/>
    <col min="12796" max="12801" width="11" style="1" customWidth="1"/>
    <col min="12802" max="13039" width="13" style="1"/>
    <col min="13040" max="13040" width="3.875" style="1" customWidth="1"/>
    <col min="13041" max="13041" width="3.5" style="1" customWidth="1"/>
    <col min="13042" max="13042" width="40.125" style="1" customWidth="1"/>
    <col min="13043" max="13043" width="1.625" style="1" customWidth="1"/>
    <col min="13044" max="13044" width="39.5" style="1" customWidth="1"/>
    <col min="13045" max="13045" width="0" style="1" hidden="1" customWidth="1"/>
    <col min="13046" max="13046" width="11.25" style="1" bestFit="1" customWidth="1"/>
    <col min="13047" max="13047" width="11.125" style="1" bestFit="1" customWidth="1"/>
    <col min="13048" max="13048" width="11" style="1" customWidth="1"/>
    <col min="13049" max="13051" width="11.25" style="1" bestFit="1" customWidth="1"/>
    <col min="13052" max="13057" width="11" style="1" customWidth="1"/>
    <col min="13058" max="13295" width="13" style="1"/>
    <col min="13296" max="13296" width="3.875" style="1" customWidth="1"/>
    <col min="13297" max="13297" width="3.5" style="1" customWidth="1"/>
    <col min="13298" max="13298" width="40.125" style="1" customWidth="1"/>
    <col min="13299" max="13299" width="1.625" style="1" customWidth="1"/>
    <col min="13300" max="13300" width="39.5" style="1" customWidth="1"/>
    <col min="13301" max="13301" width="0" style="1" hidden="1" customWidth="1"/>
    <col min="13302" max="13302" width="11.25" style="1" bestFit="1" customWidth="1"/>
    <col min="13303" max="13303" width="11.125" style="1" bestFit="1" customWidth="1"/>
    <col min="13304" max="13304" width="11" style="1" customWidth="1"/>
    <col min="13305" max="13307" width="11.25" style="1" bestFit="1" customWidth="1"/>
    <col min="13308" max="13313" width="11" style="1" customWidth="1"/>
    <col min="13314" max="13551" width="13" style="1"/>
    <col min="13552" max="13552" width="3.875" style="1" customWidth="1"/>
    <col min="13553" max="13553" width="3.5" style="1" customWidth="1"/>
    <col min="13554" max="13554" width="40.125" style="1" customWidth="1"/>
    <col min="13555" max="13555" width="1.625" style="1" customWidth="1"/>
    <col min="13556" max="13556" width="39.5" style="1" customWidth="1"/>
    <col min="13557" max="13557" width="0" style="1" hidden="1" customWidth="1"/>
    <col min="13558" max="13558" width="11.25" style="1" bestFit="1" customWidth="1"/>
    <col min="13559" max="13559" width="11.125" style="1" bestFit="1" customWidth="1"/>
    <col min="13560" max="13560" width="11" style="1" customWidth="1"/>
    <col min="13561" max="13563" width="11.25" style="1" bestFit="1" customWidth="1"/>
    <col min="13564" max="13569" width="11" style="1" customWidth="1"/>
    <col min="13570" max="13807" width="13" style="1"/>
    <col min="13808" max="13808" width="3.875" style="1" customWidth="1"/>
    <col min="13809" max="13809" width="3.5" style="1" customWidth="1"/>
    <col min="13810" max="13810" width="40.125" style="1" customWidth="1"/>
    <col min="13811" max="13811" width="1.625" style="1" customWidth="1"/>
    <col min="13812" max="13812" width="39.5" style="1" customWidth="1"/>
    <col min="13813" max="13813" width="0" style="1" hidden="1" customWidth="1"/>
    <col min="13814" max="13814" width="11.25" style="1" bestFit="1" customWidth="1"/>
    <col min="13815" max="13815" width="11.125" style="1" bestFit="1" customWidth="1"/>
    <col min="13816" max="13816" width="11" style="1" customWidth="1"/>
    <col min="13817" max="13819" width="11.25" style="1" bestFit="1" customWidth="1"/>
    <col min="13820" max="13825" width="11" style="1" customWidth="1"/>
    <col min="13826" max="14063" width="13" style="1"/>
    <col min="14064" max="14064" width="3.875" style="1" customWidth="1"/>
    <col min="14065" max="14065" width="3.5" style="1" customWidth="1"/>
    <col min="14066" max="14066" width="40.125" style="1" customWidth="1"/>
    <col min="14067" max="14067" width="1.625" style="1" customWidth="1"/>
    <col min="14068" max="14068" width="39.5" style="1" customWidth="1"/>
    <col min="14069" max="14069" width="0" style="1" hidden="1" customWidth="1"/>
    <col min="14070" max="14070" width="11.25" style="1" bestFit="1" customWidth="1"/>
    <col min="14071" max="14071" width="11.125" style="1" bestFit="1" customWidth="1"/>
    <col min="14072" max="14072" width="11" style="1" customWidth="1"/>
    <col min="14073" max="14075" width="11.25" style="1" bestFit="1" customWidth="1"/>
    <col min="14076" max="14081" width="11" style="1" customWidth="1"/>
    <col min="14082" max="14319" width="13" style="1"/>
    <col min="14320" max="14320" width="3.875" style="1" customWidth="1"/>
    <col min="14321" max="14321" width="3.5" style="1" customWidth="1"/>
    <col min="14322" max="14322" width="40.125" style="1" customWidth="1"/>
    <col min="14323" max="14323" width="1.625" style="1" customWidth="1"/>
    <col min="14324" max="14324" width="39.5" style="1" customWidth="1"/>
    <col min="14325" max="14325" width="0" style="1" hidden="1" customWidth="1"/>
    <col min="14326" max="14326" width="11.25" style="1" bestFit="1" customWidth="1"/>
    <col min="14327" max="14327" width="11.125" style="1" bestFit="1" customWidth="1"/>
    <col min="14328" max="14328" width="11" style="1" customWidth="1"/>
    <col min="14329" max="14331" width="11.25" style="1" bestFit="1" customWidth="1"/>
    <col min="14332" max="14337" width="11" style="1" customWidth="1"/>
    <col min="14338" max="14575" width="13" style="1"/>
    <col min="14576" max="14576" width="3.875" style="1" customWidth="1"/>
    <col min="14577" max="14577" width="3.5" style="1" customWidth="1"/>
    <col min="14578" max="14578" width="40.125" style="1" customWidth="1"/>
    <col min="14579" max="14579" width="1.625" style="1" customWidth="1"/>
    <col min="14580" max="14580" width="39.5" style="1" customWidth="1"/>
    <col min="14581" max="14581" width="0" style="1" hidden="1" customWidth="1"/>
    <col min="14582" max="14582" width="11.25" style="1" bestFit="1" customWidth="1"/>
    <col min="14583" max="14583" width="11.125" style="1" bestFit="1" customWidth="1"/>
    <col min="14584" max="14584" width="11" style="1" customWidth="1"/>
    <col min="14585" max="14587" width="11.25" style="1" bestFit="1" customWidth="1"/>
    <col min="14588" max="14593" width="11" style="1" customWidth="1"/>
    <col min="14594" max="14831" width="13" style="1"/>
    <col min="14832" max="14832" width="3.875" style="1" customWidth="1"/>
    <col min="14833" max="14833" width="3.5" style="1" customWidth="1"/>
    <col min="14834" max="14834" width="40.125" style="1" customWidth="1"/>
    <col min="14835" max="14835" width="1.625" style="1" customWidth="1"/>
    <col min="14836" max="14836" width="39.5" style="1" customWidth="1"/>
    <col min="14837" max="14837" width="0" style="1" hidden="1" customWidth="1"/>
    <col min="14838" max="14838" width="11.25" style="1" bestFit="1" customWidth="1"/>
    <col min="14839" max="14839" width="11.125" style="1" bestFit="1" customWidth="1"/>
    <col min="14840" max="14840" width="11" style="1" customWidth="1"/>
    <col min="14841" max="14843" width="11.25" style="1" bestFit="1" customWidth="1"/>
    <col min="14844" max="14849" width="11" style="1" customWidth="1"/>
    <col min="14850" max="15087" width="13" style="1"/>
    <col min="15088" max="15088" width="3.875" style="1" customWidth="1"/>
    <col min="15089" max="15089" width="3.5" style="1" customWidth="1"/>
    <col min="15090" max="15090" width="40.125" style="1" customWidth="1"/>
    <col min="15091" max="15091" width="1.625" style="1" customWidth="1"/>
    <col min="15092" max="15092" width="39.5" style="1" customWidth="1"/>
    <col min="15093" max="15093" width="0" style="1" hidden="1" customWidth="1"/>
    <col min="15094" max="15094" width="11.25" style="1" bestFit="1" customWidth="1"/>
    <col min="15095" max="15095" width="11.125" style="1" bestFit="1" customWidth="1"/>
    <col min="15096" max="15096" width="11" style="1" customWidth="1"/>
    <col min="15097" max="15099" width="11.25" style="1" bestFit="1" customWidth="1"/>
    <col min="15100" max="15105" width="11" style="1" customWidth="1"/>
    <col min="15106" max="15343" width="13" style="1"/>
    <col min="15344" max="15344" width="3.875" style="1" customWidth="1"/>
    <col min="15345" max="15345" width="3.5" style="1" customWidth="1"/>
    <col min="15346" max="15346" width="40.125" style="1" customWidth="1"/>
    <col min="15347" max="15347" width="1.625" style="1" customWidth="1"/>
    <col min="15348" max="15348" width="39.5" style="1" customWidth="1"/>
    <col min="15349" max="15349" width="0" style="1" hidden="1" customWidth="1"/>
    <col min="15350" max="15350" width="11.25" style="1" bestFit="1" customWidth="1"/>
    <col min="15351" max="15351" width="11.125" style="1" bestFit="1" customWidth="1"/>
    <col min="15352" max="15352" width="11" style="1" customWidth="1"/>
    <col min="15353" max="15355" width="11.25" style="1" bestFit="1" customWidth="1"/>
    <col min="15356" max="15361" width="11" style="1" customWidth="1"/>
    <col min="15362" max="15599" width="13" style="1"/>
    <col min="15600" max="15600" width="3.875" style="1" customWidth="1"/>
    <col min="15601" max="15601" width="3.5" style="1" customWidth="1"/>
    <col min="15602" max="15602" width="40.125" style="1" customWidth="1"/>
    <col min="15603" max="15603" width="1.625" style="1" customWidth="1"/>
    <col min="15604" max="15604" width="39.5" style="1" customWidth="1"/>
    <col min="15605" max="15605" width="0" style="1" hidden="1" customWidth="1"/>
    <col min="15606" max="15606" width="11.25" style="1" bestFit="1" customWidth="1"/>
    <col min="15607" max="15607" width="11.125" style="1" bestFit="1" customWidth="1"/>
    <col min="15608" max="15608" width="11" style="1" customWidth="1"/>
    <col min="15609" max="15611" width="11.25" style="1" bestFit="1" customWidth="1"/>
    <col min="15612" max="15617" width="11" style="1" customWidth="1"/>
    <col min="15618" max="15855" width="13" style="1"/>
    <col min="15856" max="15856" width="3.875" style="1" customWidth="1"/>
    <col min="15857" max="15857" width="3.5" style="1" customWidth="1"/>
    <col min="15858" max="15858" width="40.125" style="1" customWidth="1"/>
    <col min="15859" max="15859" width="1.625" style="1" customWidth="1"/>
    <col min="15860" max="15860" width="39.5" style="1" customWidth="1"/>
    <col min="15861" max="15861" width="0" style="1" hidden="1" customWidth="1"/>
    <col min="15862" max="15862" width="11.25" style="1" bestFit="1" customWidth="1"/>
    <col min="15863" max="15863" width="11.125" style="1" bestFit="1" customWidth="1"/>
    <col min="15864" max="15864" width="11" style="1" customWidth="1"/>
    <col min="15865" max="15867" width="11.25" style="1" bestFit="1" customWidth="1"/>
    <col min="15868" max="15873" width="11" style="1" customWidth="1"/>
    <col min="15874" max="16111" width="13" style="1"/>
    <col min="16112" max="16112" width="3.875" style="1" customWidth="1"/>
    <col min="16113" max="16113" width="3.5" style="1" customWidth="1"/>
    <col min="16114" max="16114" width="40.125" style="1" customWidth="1"/>
    <col min="16115" max="16115" width="1.625" style="1" customWidth="1"/>
    <col min="16116" max="16116" width="39.5" style="1" customWidth="1"/>
    <col min="16117" max="16117" width="0" style="1" hidden="1" customWidth="1"/>
    <col min="16118" max="16118" width="11.25" style="1" bestFit="1" customWidth="1"/>
    <col min="16119" max="16119" width="11.125" style="1" bestFit="1" customWidth="1"/>
    <col min="16120" max="16120" width="11" style="1" customWidth="1"/>
    <col min="16121" max="16123" width="11.25" style="1" bestFit="1" customWidth="1"/>
    <col min="16124" max="16129" width="11" style="1" customWidth="1"/>
    <col min="16130" max="16384" width="13" style="1"/>
  </cols>
  <sheetData>
    <row r="1" spans="1:11" s="11" customFormat="1" ht="19.5" customHeight="1">
      <c r="A1" s="14" t="s">
        <v>62</v>
      </c>
      <c r="B1" s="14"/>
      <c r="C1" s="13"/>
      <c r="D1" s="13"/>
      <c r="E1" s="13"/>
      <c r="F1" s="13"/>
      <c r="G1" s="23"/>
      <c r="H1" s="23"/>
      <c r="I1" s="23"/>
      <c r="J1" s="23"/>
    </row>
    <row r="2" spans="1:11" s="5" customFormat="1" ht="15" customHeight="1">
      <c r="A2" s="7"/>
      <c r="B2" s="7"/>
      <c r="G2" s="6"/>
    </row>
    <row r="3" spans="1:11" ht="18.75">
      <c r="A3" s="36" t="s">
        <v>114</v>
      </c>
      <c r="B3" s="36"/>
      <c r="C3" s="36"/>
      <c r="D3" s="37"/>
      <c r="E3" s="37"/>
      <c r="F3" s="37"/>
      <c r="G3" s="33"/>
      <c r="H3" s="33"/>
      <c r="I3" s="33"/>
      <c r="J3" s="33"/>
    </row>
    <row r="4" spans="1:11" s="5" customFormat="1" ht="9" customHeight="1">
      <c r="A4" s="36"/>
      <c r="B4" s="36"/>
      <c r="C4" s="38"/>
      <c r="D4" s="38"/>
      <c r="E4" s="38"/>
      <c r="F4" s="38"/>
      <c r="G4" s="39"/>
      <c r="H4" s="38"/>
      <c r="I4" s="38"/>
      <c r="J4" s="38"/>
    </row>
    <row r="5" spans="1:11" ht="19.5" thickBot="1">
      <c r="A5" s="36"/>
      <c r="B5" s="36"/>
      <c r="C5" s="33" t="s">
        <v>123</v>
      </c>
      <c r="D5" s="33"/>
      <c r="E5" s="37"/>
      <c r="F5" s="37"/>
      <c r="G5" s="33"/>
      <c r="H5" s="33"/>
      <c r="I5" s="33"/>
      <c r="J5" s="33"/>
    </row>
    <row r="6" spans="1:11" ht="15" customHeight="1" thickBot="1">
      <c r="A6" s="33"/>
      <c r="B6" s="33"/>
      <c r="C6" s="40"/>
      <c r="D6" s="41" t="s">
        <v>115</v>
      </c>
      <c r="E6" s="42" t="s">
        <v>1</v>
      </c>
      <c r="F6" s="43" t="s">
        <v>116</v>
      </c>
      <c r="G6" s="44" t="s">
        <v>135</v>
      </c>
      <c r="H6" s="288" t="s">
        <v>136</v>
      </c>
      <c r="I6" s="288" t="s">
        <v>344</v>
      </c>
      <c r="J6" s="271" t="s">
        <v>390</v>
      </c>
    </row>
    <row r="7" spans="1:11" ht="15" customHeight="1">
      <c r="A7" s="33"/>
      <c r="B7" s="33"/>
      <c r="C7" s="45" t="s">
        <v>312</v>
      </c>
      <c r="D7" s="46"/>
      <c r="E7" s="47" t="s">
        <v>1</v>
      </c>
      <c r="F7" s="48" t="s">
        <v>251</v>
      </c>
      <c r="G7" s="252">
        <v>234692</v>
      </c>
      <c r="H7" s="317">
        <v>242009</v>
      </c>
      <c r="I7" s="317">
        <v>280029</v>
      </c>
      <c r="J7" s="309">
        <v>352492</v>
      </c>
      <c r="K7" s="261"/>
    </row>
    <row r="8" spans="1:11" ht="15" customHeight="1">
      <c r="A8" s="33"/>
      <c r="B8" s="33"/>
      <c r="C8" s="45"/>
      <c r="D8" s="49" t="s">
        <v>342</v>
      </c>
      <c r="E8" s="50" t="s">
        <v>1</v>
      </c>
      <c r="F8" s="51" t="s">
        <v>252</v>
      </c>
      <c r="G8" s="52">
        <v>85691</v>
      </c>
      <c r="H8" s="291">
        <v>97704</v>
      </c>
      <c r="I8" s="291">
        <v>79772</v>
      </c>
      <c r="J8" s="274">
        <v>81701</v>
      </c>
    </row>
    <row r="9" spans="1:11" ht="15" customHeight="1">
      <c r="A9" s="33"/>
      <c r="B9" s="33"/>
      <c r="C9" s="45"/>
      <c r="D9" s="53" t="s">
        <v>253</v>
      </c>
      <c r="E9" s="54" t="s">
        <v>1</v>
      </c>
      <c r="F9" s="55" t="s">
        <v>254</v>
      </c>
      <c r="G9" s="253">
        <v>158054</v>
      </c>
      <c r="H9" s="318">
        <v>158038</v>
      </c>
      <c r="I9" s="318">
        <v>199182</v>
      </c>
      <c r="J9" s="310">
        <v>214324</v>
      </c>
    </row>
    <row r="10" spans="1:11" ht="15" customHeight="1">
      <c r="A10" s="33"/>
      <c r="B10" s="33"/>
      <c r="C10" s="45"/>
      <c r="D10" s="53" t="s">
        <v>313</v>
      </c>
      <c r="E10" s="54" t="s">
        <v>1</v>
      </c>
      <c r="F10" s="55" t="s">
        <v>255</v>
      </c>
      <c r="G10" s="56">
        <v>-1557</v>
      </c>
      <c r="H10" s="318" t="s">
        <v>356</v>
      </c>
      <c r="I10" s="318" t="s">
        <v>349</v>
      </c>
      <c r="J10" s="310" t="s">
        <v>396</v>
      </c>
    </row>
    <row r="11" spans="1:11" ht="15" customHeight="1">
      <c r="A11" s="33"/>
      <c r="B11" s="33"/>
      <c r="C11" s="45"/>
      <c r="D11" s="53" t="s">
        <v>345</v>
      </c>
      <c r="E11" s="54" t="s">
        <v>1</v>
      </c>
      <c r="F11" s="55" t="s">
        <v>346</v>
      </c>
      <c r="G11" s="56" t="s">
        <v>349</v>
      </c>
      <c r="H11" s="295">
        <v>-4546</v>
      </c>
      <c r="I11" s="295">
        <v>-4859</v>
      </c>
      <c r="J11" s="278">
        <v>-4820</v>
      </c>
    </row>
    <row r="12" spans="1:11" ht="15" customHeight="1">
      <c r="A12" s="33"/>
      <c r="B12" s="33"/>
      <c r="C12" s="45"/>
      <c r="D12" s="53" t="s">
        <v>347</v>
      </c>
      <c r="E12" s="54" t="s">
        <v>1</v>
      </c>
      <c r="F12" s="55" t="s">
        <v>348</v>
      </c>
      <c r="G12" s="56" t="s">
        <v>78</v>
      </c>
      <c r="H12" s="295">
        <v>4756</v>
      </c>
      <c r="I12" s="295">
        <v>7733</v>
      </c>
      <c r="J12" s="278">
        <v>6380</v>
      </c>
    </row>
    <row r="13" spans="1:11" ht="15" customHeight="1">
      <c r="A13" s="33"/>
      <c r="B13" s="33"/>
      <c r="C13" s="45"/>
      <c r="D13" s="53" t="s">
        <v>256</v>
      </c>
      <c r="E13" s="54" t="s">
        <v>1</v>
      </c>
      <c r="F13" s="55" t="s">
        <v>257</v>
      </c>
      <c r="G13" s="56">
        <v>-909</v>
      </c>
      <c r="H13" s="295">
        <v>-175</v>
      </c>
      <c r="I13" s="295">
        <v>-308</v>
      </c>
      <c r="J13" s="278">
        <v>6299</v>
      </c>
    </row>
    <row r="14" spans="1:11" ht="15" customHeight="1">
      <c r="A14" s="33"/>
      <c r="B14" s="33"/>
      <c r="C14" s="45"/>
      <c r="D14" s="53" t="s">
        <v>314</v>
      </c>
      <c r="E14" s="54" t="s">
        <v>1</v>
      </c>
      <c r="F14" s="55" t="s">
        <v>315</v>
      </c>
      <c r="G14" s="56">
        <v>37013</v>
      </c>
      <c r="H14" s="295">
        <v>49210</v>
      </c>
      <c r="I14" s="295">
        <v>40383</v>
      </c>
      <c r="J14" s="278">
        <v>48751</v>
      </c>
    </row>
    <row r="15" spans="1:11" ht="15" customHeight="1">
      <c r="A15" s="33"/>
      <c r="B15" s="33"/>
      <c r="C15" s="45"/>
      <c r="D15" s="53" t="s">
        <v>316</v>
      </c>
      <c r="E15" s="54" t="s">
        <v>1</v>
      </c>
      <c r="F15" s="55" t="s">
        <v>258</v>
      </c>
      <c r="G15" s="56">
        <v>-32547</v>
      </c>
      <c r="H15" s="295">
        <v>-42177</v>
      </c>
      <c r="I15" s="295">
        <v>-22481</v>
      </c>
      <c r="J15" s="278">
        <v>-22477</v>
      </c>
    </row>
    <row r="16" spans="1:11" ht="15" customHeight="1">
      <c r="A16" s="33"/>
      <c r="B16" s="33"/>
      <c r="C16" s="45"/>
      <c r="D16" s="53" t="s">
        <v>350</v>
      </c>
      <c r="E16" s="54" t="s">
        <v>1</v>
      </c>
      <c r="F16" s="55" t="s">
        <v>351</v>
      </c>
      <c r="G16" s="56" t="s">
        <v>356</v>
      </c>
      <c r="H16" s="295">
        <v>-1113</v>
      </c>
      <c r="I16" s="295">
        <v>6304</v>
      </c>
      <c r="J16" s="278">
        <v>-24602</v>
      </c>
    </row>
    <row r="17" spans="1:11" ht="15" customHeight="1">
      <c r="A17" s="33"/>
      <c r="B17" s="33"/>
      <c r="C17" s="45"/>
      <c r="D17" s="53" t="s">
        <v>317</v>
      </c>
      <c r="E17" s="54" t="s">
        <v>1</v>
      </c>
      <c r="F17" s="55" t="s">
        <v>259</v>
      </c>
      <c r="G17" s="56">
        <v>-7125</v>
      </c>
      <c r="H17" s="295">
        <v>6257</v>
      </c>
      <c r="I17" s="295">
        <v>1563</v>
      </c>
      <c r="J17" s="278">
        <v>-855</v>
      </c>
    </row>
    <row r="18" spans="1:11" ht="15" customHeight="1">
      <c r="A18" s="33"/>
      <c r="B18" s="33"/>
      <c r="C18" s="45"/>
      <c r="D18" s="53" t="s">
        <v>318</v>
      </c>
      <c r="E18" s="54" t="s">
        <v>1</v>
      </c>
      <c r="F18" s="55" t="s">
        <v>260</v>
      </c>
      <c r="G18" s="56">
        <v>43116</v>
      </c>
      <c r="H18" s="319">
        <v>25380</v>
      </c>
      <c r="I18" s="319">
        <v>4469</v>
      </c>
      <c r="J18" s="311">
        <v>50358</v>
      </c>
    </row>
    <row r="19" spans="1:11" ht="15" customHeight="1">
      <c r="A19" s="33"/>
      <c r="B19" s="33"/>
      <c r="C19" s="45"/>
      <c r="D19" s="53" t="s">
        <v>352</v>
      </c>
      <c r="E19" s="54" t="s">
        <v>1</v>
      </c>
      <c r="F19" s="55" t="s">
        <v>353</v>
      </c>
      <c r="G19" s="56" t="s">
        <v>356</v>
      </c>
      <c r="H19" s="319">
        <v>7385</v>
      </c>
      <c r="I19" s="319">
        <v>31590</v>
      </c>
      <c r="J19" s="311">
        <v>11018</v>
      </c>
    </row>
    <row r="20" spans="1:11" ht="15" customHeight="1">
      <c r="A20" s="33"/>
      <c r="B20" s="33"/>
      <c r="C20" s="45"/>
      <c r="D20" s="53" t="s">
        <v>319</v>
      </c>
      <c r="E20" s="54" t="s">
        <v>1</v>
      </c>
      <c r="F20" s="55" t="s">
        <v>261</v>
      </c>
      <c r="G20" s="253">
        <v>1911</v>
      </c>
      <c r="H20" s="318">
        <v>4205</v>
      </c>
      <c r="I20" s="365">
        <v>-6490</v>
      </c>
      <c r="J20" s="278">
        <v>-2574</v>
      </c>
    </row>
    <row r="21" spans="1:11" ht="15" customHeight="1">
      <c r="A21" s="33"/>
      <c r="B21" s="33"/>
      <c r="C21" s="45"/>
      <c r="D21" s="53" t="s">
        <v>84</v>
      </c>
      <c r="E21" s="54" t="s">
        <v>1</v>
      </c>
      <c r="F21" s="57" t="s">
        <v>320</v>
      </c>
      <c r="G21" s="254">
        <v>13904</v>
      </c>
      <c r="H21" s="320">
        <v>-8505</v>
      </c>
      <c r="I21" s="320">
        <v>5378</v>
      </c>
      <c r="J21" s="312">
        <v>25723</v>
      </c>
    </row>
    <row r="22" spans="1:11" ht="15" customHeight="1">
      <c r="A22" s="33"/>
      <c r="B22" s="33"/>
      <c r="C22" s="45"/>
      <c r="D22" s="58" t="s">
        <v>113</v>
      </c>
      <c r="E22" s="59" t="s">
        <v>1</v>
      </c>
      <c r="F22" s="60" t="s">
        <v>262</v>
      </c>
      <c r="G22" s="255">
        <v>297549</v>
      </c>
      <c r="H22" s="321">
        <v>296420</v>
      </c>
      <c r="I22" s="321">
        <v>342235</v>
      </c>
      <c r="J22" s="313">
        <v>389225</v>
      </c>
      <c r="K22" s="261"/>
    </row>
    <row r="23" spans="1:11" ht="15" customHeight="1">
      <c r="A23" s="33"/>
      <c r="B23" s="33"/>
      <c r="C23" s="45"/>
      <c r="D23" s="61" t="s">
        <v>340</v>
      </c>
      <c r="E23" s="62" t="s">
        <v>1</v>
      </c>
      <c r="F23" s="63" t="s">
        <v>263</v>
      </c>
      <c r="G23" s="263">
        <v>4263</v>
      </c>
      <c r="H23" s="362">
        <v>4992</v>
      </c>
      <c r="I23" s="362">
        <v>4051</v>
      </c>
      <c r="J23" s="366">
        <v>3931</v>
      </c>
    </row>
    <row r="24" spans="1:11" ht="15" customHeight="1">
      <c r="A24" s="33"/>
      <c r="B24" s="33"/>
      <c r="C24" s="45"/>
      <c r="D24" s="53" t="s">
        <v>264</v>
      </c>
      <c r="E24" s="54" t="s">
        <v>1</v>
      </c>
      <c r="F24" s="55" t="s">
        <v>265</v>
      </c>
      <c r="G24" s="260">
        <v>-4555</v>
      </c>
      <c r="H24" s="321">
        <v>-4193</v>
      </c>
      <c r="I24" s="321">
        <v>-7057</v>
      </c>
      <c r="J24" s="313">
        <v>-5752</v>
      </c>
    </row>
    <row r="25" spans="1:11" ht="15" customHeight="1">
      <c r="A25" s="33"/>
      <c r="B25" s="33"/>
      <c r="C25" s="64"/>
      <c r="D25" s="65" t="s">
        <v>399</v>
      </c>
      <c r="E25" s="66" t="s">
        <v>1</v>
      </c>
      <c r="F25" s="67" t="s">
        <v>400</v>
      </c>
      <c r="G25" s="254">
        <v>-62565</v>
      </c>
      <c r="H25" s="320">
        <v>-55209</v>
      </c>
      <c r="I25" s="320">
        <v>-59200</v>
      </c>
      <c r="J25" s="312">
        <v>-34911</v>
      </c>
    </row>
    <row r="26" spans="1:11" ht="15" customHeight="1">
      <c r="A26" s="33"/>
      <c r="B26" s="33"/>
      <c r="C26" s="45" t="s">
        <v>322</v>
      </c>
      <c r="D26" s="68"/>
      <c r="E26" s="69" t="s">
        <v>1</v>
      </c>
      <c r="F26" s="70" t="s">
        <v>266</v>
      </c>
      <c r="G26" s="256">
        <v>-203998</v>
      </c>
      <c r="H26" s="322">
        <v>-186879</v>
      </c>
      <c r="I26" s="322">
        <v>-257240</v>
      </c>
      <c r="J26" s="314">
        <v>-173893</v>
      </c>
      <c r="K26" s="262"/>
    </row>
    <row r="27" spans="1:11" ht="15" customHeight="1">
      <c r="A27" s="33"/>
      <c r="B27" s="33"/>
      <c r="C27" s="45"/>
      <c r="D27" s="49" t="s">
        <v>267</v>
      </c>
      <c r="E27" s="50" t="s">
        <v>1</v>
      </c>
      <c r="F27" s="51" t="s">
        <v>268</v>
      </c>
      <c r="G27" s="255">
        <v>-199142</v>
      </c>
      <c r="H27" s="321">
        <v>-179986</v>
      </c>
      <c r="I27" s="321">
        <v>-191294</v>
      </c>
      <c r="J27" s="313">
        <v>-163114</v>
      </c>
    </row>
    <row r="28" spans="1:11" ht="15" customHeight="1">
      <c r="A28" s="33"/>
      <c r="B28" s="33"/>
      <c r="C28" s="45"/>
      <c r="D28" s="61" t="s">
        <v>269</v>
      </c>
      <c r="E28" s="62" t="s">
        <v>1</v>
      </c>
      <c r="F28" s="63" t="s">
        <v>323</v>
      </c>
      <c r="G28" s="56">
        <v>-21892</v>
      </c>
      <c r="H28" s="295">
        <v>-20122</v>
      </c>
      <c r="I28" s="295">
        <v>-20849</v>
      </c>
      <c r="J28" s="278">
        <v>-20425</v>
      </c>
    </row>
    <row r="29" spans="1:11" ht="15" customHeight="1">
      <c r="A29" s="33"/>
      <c r="B29" s="33"/>
      <c r="C29" s="45"/>
      <c r="D29" s="53" t="s">
        <v>324</v>
      </c>
      <c r="E29" s="54" t="s">
        <v>1</v>
      </c>
      <c r="F29" s="55" t="s">
        <v>270</v>
      </c>
      <c r="G29" s="56">
        <v>24113</v>
      </c>
      <c r="H29" s="295">
        <v>23130</v>
      </c>
      <c r="I29" s="295">
        <v>21052</v>
      </c>
      <c r="J29" s="278">
        <v>19290</v>
      </c>
    </row>
    <row r="30" spans="1:11" ht="15" customHeight="1">
      <c r="A30" s="33"/>
      <c r="B30" s="33"/>
      <c r="C30" s="45"/>
      <c r="D30" s="53" t="s">
        <v>271</v>
      </c>
      <c r="E30" s="54" t="s">
        <v>1</v>
      </c>
      <c r="F30" s="55" t="s">
        <v>272</v>
      </c>
      <c r="G30" s="56">
        <v>-4832</v>
      </c>
      <c r="H30" s="295">
        <v>-9257</v>
      </c>
      <c r="I30" s="295">
        <v>-65965</v>
      </c>
      <c r="J30" s="278">
        <v>-18296</v>
      </c>
    </row>
    <row r="31" spans="1:11" ht="15" customHeight="1">
      <c r="A31" s="33"/>
      <c r="B31" s="33"/>
      <c r="C31" s="64"/>
      <c r="D31" s="65" t="s">
        <v>84</v>
      </c>
      <c r="E31" s="66" t="s">
        <v>1</v>
      </c>
      <c r="F31" s="67" t="s">
        <v>320</v>
      </c>
      <c r="G31" s="257">
        <v>-2245</v>
      </c>
      <c r="H31" s="323">
        <v>-645</v>
      </c>
      <c r="I31" s="323">
        <v>-184</v>
      </c>
      <c r="J31" s="315">
        <v>8652</v>
      </c>
    </row>
    <row r="32" spans="1:11" ht="15" customHeight="1">
      <c r="A32" s="33"/>
      <c r="B32" s="33"/>
      <c r="C32" s="45" t="s">
        <v>325</v>
      </c>
      <c r="D32" s="68"/>
      <c r="E32" s="69" t="s">
        <v>1</v>
      </c>
      <c r="F32" s="70" t="s">
        <v>273</v>
      </c>
      <c r="G32" s="258">
        <v>-90855</v>
      </c>
      <c r="H32" s="322">
        <v>5451</v>
      </c>
      <c r="I32" s="322">
        <v>-66081</v>
      </c>
      <c r="J32" s="314">
        <v>-101618</v>
      </c>
      <c r="K32" s="262"/>
    </row>
    <row r="33" spans="1:10" ht="15" customHeight="1">
      <c r="A33" s="33"/>
      <c r="B33" s="33"/>
      <c r="C33" s="45"/>
      <c r="D33" s="49" t="s">
        <v>326</v>
      </c>
      <c r="E33" s="50" t="s">
        <v>1</v>
      </c>
      <c r="F33" s="51" t="s">
        <v>327</v>
      </c>
      <c r="G33" s="255">
        <v>-169620</v>
      </c>
      <c r="H33" s="321">
        <v>27674</v>
      </c>
      <c r="I33" s="321">
        <v>-500</v>
      </c>
      <c r="J33" s="313">
        <v>-32219</v>
      </c>
    </row>
    <row r="34" spans="1:10" ht="15" customHeight="1">
      <c r="A34" s="33"/>
      <c r="B34" s="33"/>
      <c r="C34" s="45"/>
      <c r="D34" s="53" t="s">
        <v>274</v>
      </c>
      <c r="E34" s="54" t="s">
        <v>1</v>
      </c>
      <c r="F34" s="55" t="s">
        <v>328</v>
      </c>
      <c r="G34" s="56">
        <v>187618</v>
      </c>
      <c r="H34" s="295">
        <v>40058</v>
      </c>
      <c r="I34" s="295">
        <v>83466</v>
      </c>
      <c r="J34" s="278">
        <v>92363</v>
      </c>
    </row>
    <row r="35" spans="1:10" ht="15" customHeight="1">
      <c r="A35" s="33"/>
      <c r="B35" s="33"/>
      <c r="C35" s="45"/>
      <c r="D35" s="53" t="s">
        <v>275</v>
      </c>
      <c r="E35" s="54" t="s">
        <v>1</v>
      </c>
      <c r="F35" s="55" t="s">
        <v>276</v>
      </c>
      <c r="G35" s="257">
        <v>-103689</v>
      </c>
      <c r="H35" s="323">
        <v>-50967</v>
      </c>
      <c r="I35" s="323">
        <v>-61686</v>
      </c>
      <c r="J35" s="315">
        <v>-89030</v>
      </c>
    </row>
    <row r="36" spans="1:10" ht="15" customHeight="1">
      <c r="A36" s="33"/>
      <c r="B36" s="33"/>
      <c r="C36" s="45"/>
      <c r="D36" s="53" t="s">
        <v>354</v>
      </c>
      <c r="E36" s="54" t="s">
        <v>1</v>
      </c>
      <c r="F36" s="55" t="s">
        <v>355</v>
      </c>
      <c r="G36" s="325" t="s">
        <v>356</v>
      </c>
      <c r="H36" s="323" t="s">
        <v>356</v>
      </c>
      <c r="I36" s="323">
        <v>-35702</v>
      </c>
      <c r="J36" s="315">
        <v>-43182</v>
      </c>
    </row>
    <row r="37" spans="1:10" ht="15" customHeight="1">
      <c r="A37" s="33"/>
      <c r="B37" s="33"/>
      <c r="C37" s="45"/>
      <c r="D37" s="53" t="s">
        <v>277</v>
      </c>
      <c r="E37" s="54" t="s">
        <v>1</v>
      </c>
      <c r="F37" s="55" t="s">
        <v>278</v>
      </c>
      <c r="G37" s="239">
        <v>-114</v>
      </c>
      <c r="H37" s="295">
        <v>-1312</v>
      </c>
      <c r="I37" s="295">
        <v>-2432</v>
      </c>
      <c r="J37" s="278">
        <v>-2069</v>
      </c>
    </row>
    <row r="38" spans="1:10" ht="15" customHeight="1">
      <c r="A38" s="33"/>
      <c r="B38" s="33"/>
      <c r="C38" s="45"/>
      <c r="D38" s="53" t="s">
        <v>279</v>
      </c>
      <c r="E38" s="54" t="s">
        <v>1</v>
      </c>
      <c r="F38" s="55" t="s">
        <v>329</v>
      </c>
      <c r="G38" s="255" t="s">
        <v>78</v>
      </c>
      <c r="H38" s="321">
        <v>11799</v>
      </c>
      <c r="I38" s="321" t="s">
        <v>78</v>
      </c>
      <c r="J38" s="313" t="s">
        <v>78</v>
      </c>
    </row>
    <row r="39" spans="1:10" ht="15" customHeight="1">
      <c r="A39" s="33"/>
      <c r="B39" s="33"/>
      <c r="C39" s="45"/>
      <c r="D39" s="53" t="s">
        <v>112</v>
      </c>
      <c r="E39" s="54" t="s">
        <v>1</v>
      </c>
      <c r="F39" s="63" t="s">
        <v>330</v>
      </c>
      <c r="G39" s="56">
        <v>-21739</v>
      </c>
      <c r="H39" s="295">
        <v>-22438</v>
      </c>
      <c r="I39" s="295">
        <v>-24549</v>
      </c>
      <c r="J39" s="278">
        <v>-25241</v>
      </c>
    </row>
    <row r="40" spans="1:10" ht="15" customHeight="1">
      <c r="A40" s="33"/>
      <c r="B40" s="33"/>
      <c r="C40" s="45"/>
      <c r="D40" s="53" t="s">
        <v>331</v>
      </c>
      <c r="E40" s="54" t="s">
        <v>1</v>
      </c>
      <c r="F40" s="63" t="s">
        <v>332</v>
      </c>
      <c r="G40" s="56">
        <v>20000</v>
      </c>
      <c r="H40" s="295">
        <v>4000</v>
      </c>
      <c r="I40" s="295">
        <v>-24000</v>
      </c>
      <c r="J40" s="278" t="s">
        <v>396</v>
      </c>
    </row>
    <row r="41" spans="1:10" ht="15" customHeight="1">
      <c r="A41" s="33"/>
      <c r="B41" s="33"/>
      <c r="C41" s="45"/>
      <c r="D41" s="53" t="s">
        <v>280</v>
      </c>
      <c r="E41" s="54" t="s">
        <v>1</v>
      </c>
      <c r="F41" s="55" t="s">
        <v>333</v>
      </c>
      <c r="G41" s="56">
        <v>-773</v>
      </c>
      <c r="H41" s="295">
        <v>-751</v>
      </c>
      <c r="I41" s="295">
        <v>-1178</v>
      </c>
      <c r="J41" s="278">
        <v>-2257</v>
      </c>
    </row>
    <row r="42" spans="1:10" ht="15" customHeight="1">
      <c r="A42" s="33"/>
      <c r="B42" s="33"/>
      <c r="C42" s="45"/>
      <c r="D42" s="53" t="s">
        <v>334</v>
      </c>
      <c r="E42" s="54" t="s">
        <v>1</v>
      </c>
      <c r="F42" s="55" t="s">
        <v>335</v>
      </c>
      <c r="G42" s="56">
        <v>-1</v>
      </c>
      <c r="H42" s="295" t="s">
        <v>356</v>
      </c>
      <c r="I42" s="295" t="s">
        <v>349</v>
      </c>
      <c r="J42" s="278" t="s">
        <v>78</v>
      </c>
    </row>
    <row r="43" spans="1:10" ht="15" customHeight="1">
      <c r="A43" s="33"/>
      <c r="B43" s="33"/>
      <c r="C43" s="45"/>
      <c r="D43" s="53" t="s">
        <v>83</v>
      </c>
      <c r="E43" s="54" t="s">
        <v>1</v>
      </c>
      <c r="F43" s="55" t="s">
        <v>320</v>
      </c>
      <c r="G43" s="254">
        <v>-2536</v>
      </c>
      <c r="H43" s="320">
        <v>-2612</v>
      </c>
      <c r="I43" s="320">
        <v>501</v>
      </c>
      <c r="J43" s="312">
        <v>17</v>
      </c>
    </row>
    <row r="44" spans="1:10" ht="15" customHeight="1">
      <c r="A44" s="33"/>
      <c r="B44" s="33"/>
      <c r="C44" s="405" t="s">
        <v>336</v>
      </c>
      <c r="D44" s="406"/>
      <c r="E44" s="59" t="s">
        <v>1</v>
      </c>
      <c r="F44" s="60" t="s">
        <v>337</v>
      </c>
      <c r="G44" s="256">
        <v>-60161</v>
      </c>
      <c r="H44" s="322">
        <v>60581</v>
      </c>
      <c r="I44" s="322">
        <v>-43292</v>
      </c>
      <c r="J44" s="314">
        <v>76980</v>
      </c>
    </row>
    <row r="45" spans="1:10" ht="15" customHeight="1">
      <c r="A45" s="33"/>
      <c r="B45" s="33"/>
      <c r="C45" s="405" t="s">
        <v>338</v>
      </c>
      <c r="D45" s="406"/>
      <c r="E45" s="59" t="s">
        <v>1</v>
      </c>
      <c r="F45" s="60" t="s">
        <v>281</v>
      </c>
      <c r="G45" s="256">
        <v>253984</v>
      </c>
      <c r="H45" s="322">
        <v>190070</v>
      </c>
      <c r="I45" s="322">
        <v>251309</v>
      </c>
      <c r="J45" s="314">
        <v>205356</v>
      </c>
    </row>
    <row r="46" spans="1:10" ht="15" customHeight="1">
      <c r="A46" s="33"/>
      <c r="B46" s="33"/>
      <c r="C46" s="405" t="s">
        <v>339</v>
      </c>
      <c r="D46" s="406"/>
      <c r="E46" s="59" t="s">
        <v>1</v>
      </c>
      <c r="F46" s="60" t="s">
        <v>282</v>
      </c>
      <c r="G46" s="256">
        <v>-3753</v>
      </c>
      <c r="H46" s="322">
        <v>658</v>
      </c>
      <c r="I46" s="322">
        <v>-2661</v>
      </c>
      <c r="J46" s="314">
        <v>4721</v>
      </c>
    </row>
    <row r="47" spans="1:10" ht="15" customHeight="1" thickBot="1">
      <c r="A47" s="33"/>
      <c r="B47" s="33"/>
      <c r="C47" s="407" t="s">
        <v>341</v>
      </c>
      <c r="D47" s="408"/>
      <c r="E47" s="71" t="s">
        <v>1</v>
      </c>
      <c r="F47" s="72" t="s">
        <v>283</v>
      </c>
      <c r="G47" s="259">
        <v>190070</v>
      </c>
      <c r="H47" s="324">
        <v>251309</v>
      </c>
      <c r="I47" s="324">
        <v>205356</v>
      </c>
      <c r="J47" s="316">
        <v>287058</v>
      </c>
    </row>
  </sheetData>
  <mergeCells count="4">
    <mergeCell ref="C44:D44"/>
    <mergeCell ref="C45:D45"/>
    <mergeCell ref="C46:D46"/>
    <mergeCell ref="C47:D47"/>
  </mergeCells>
  <phoneticPr fontId="10"/>
  <printOptions horizontalCentered="1"/>
  <pageMargins left="0.39370078740157483" right="0.39370078740157483" top="0.39370078740157483" bottom="0.39370078740157483" header="0.19685039370078741" footer="0.19685039370078741"/>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6"/>
  <sheetViews>
    <sheetView view="pageBreakPreview" zoomScaleNormal="100" zoomScaleSheetLayoutView="100" workbookViewId="0">
      <selection activeCell="J9" sqref="J9"/>
    </sheetView>
  </sheetViews>
  <sheetFormatPr defaultRowHeight="13.5"/>
  <cols>
    <col min="2" max="2" width="11.875" customWidth="1"/>
    <col min="3" max="8" width="13.5" customWidth="1"/>
  </cols>
  <sheetData>
    <row r="1" spans="1:10" ht="14.25">
      <c r="A1" s="146" t="s">
        <v>120</v>
      </c>
      <c r="C1" s="144"/>
      <c r="D1" s="144"/>
      <c r="E1" s="144"/>
      <c r="F1" s="144"/>
      <c r="G1" s="144"/>
      <c r="H1" s="144"/>
      <c r="I1" s="144"/>
      <c r="J1" s="144"/>
    </row>
    <row r="2" spans="1:10" ht="15" thickBot="1">
      <c r="A2" s="144" t="s">
        <v>389</v>
      </c>
      <c r="C2" s="144"/>
      <c r="D2" s="144"/>
      <c r="E2" s="144"/>
      <c r="F2" s="144"/>
      <c r="G2" s="144"/>
      <c r="H2" s="144"/>
      <c r="I2" s="144"/>
      <c r="J2" s="144"/>
    </row>
    <row r="3" spans="1:10" ht="18.75" thickBot="1">
      <c r="A3" s="148" t="s">
        <v>126</v>
      </c>
      <c r="B3" s="145">
        <v>106.09</v>
      </c>
      <c r="J3" s="144"/>
    </row>
    <row r="4" spans="1:10" ht="14.25">
      <c r="A4" s="149" t="s">
        <v>125</v>
      </c>
      <c r="B4" s="150" t="s">
        <v>124</v>
      </c>
      <c r="C4" s="144"/>
      <c r="J4" s="144"/>
    </row>
    <row r="5" spans="1:10" ht="14.25">
      <c r="A5" s="149"/>
      <c r="B5" s="149"/>
      <c r="C5" s="144"/>
      <c r="J5" s="144"/>
    </row>
    <row r="6" spans="1:10" ht="14.25">
      <c r="A6" s="144"/>
      <c r="B6" s="144"/>
      <c r="C6" s="144"/>
      <c r="J6" s="144"/>
    </row>
    <row r="7" spans="1:10" ht="14.25">
      <c r="B7" s="144" t="s">
        <v>132</v>
      </c>
      <c r="C7" s="144"/>
      <c r="J7" s="144"/>
    </row>
    <row r="8" spans="1:10" ht="14.25">
      <c r="A8" s="144"/>
      <c r="B8" s="146" t="s">
        <v>130</v>
      </c>
      <c r="C8" s="144"/>
      <c r="J8" s="144"/>
    </row>
    <row r="9" spans="1:10" s="152" customFormat="1" ht="15" customHeight="1">
      <c r="B9" s="157" t="s">
        <v>131</v>
      </c>
    </row>
    <row r="10" spans="1:10" s="152" customFormat="1" ht="15" customHeight="1" thickBot="1">
      <c r="B10" s="151"/>
    </row>
    <row r="11" spans="1:10" ht="33" customHeight="1">
      <c r="B11" s="409"/>
      <c r="C11" s="153" t="s">
        <v>343</v>
      </c>
      <c r="D11" s="153" t="s">
        <v>392</v>
      </c>
    </row>
    <row r="12" spans="1:10" ht="14.25" thickBot="1">
      <c r="B12" s="410"/>
      <c r="C12" s="154" t="s">
        <v>127</v>
      </c>
      <c r="D12" s="154" t="s">
        <v>127</v>
      </c>
    </row>
    <row r="13" spans="1:10" ht="14.25" thickBot="1">
      <c r="B13" s="411"/>
      <c r="C13" s="155" t="s">
        <v>128</v>
      </c>
      <c r="D13" s="155" t="s">
        <v>129</v>
      </c>
    </row>
    <row r="14" spans="1:10" ht="48" customHeight="1" thickBot="1">
      <c r="B14" s="156" t="s">
        <v>126</v>
      </c>
      <c r="C14" s="264">
        <v>108.6</v>
      </c>
      <c r="D14" s="264">
        <v>106.09</v>
      </c>
    </row>
    <row r="15" spans="1:10" ht="48" customHeight="1" thickBot="1">
      <c r="B15" s="244" t="s">
        <v>284</v>
      </c>
      <c r="C15" s="247">
        <v>120.81</v>
      </c>
      <c r="D15" s="245">
        <v>123.77</v>
      </c>
    </row>
    <row r="16" spans="1:10" ht="14.25" customHeight="1">
      <c r="D16" s="246"/>
    </row>
  </sheetData>
  <mergeCells count="1">
    <mergeCell ref="B11:B13"/>
  </mergeCells>
  <phoneticPr fontId="10"/>
  <dataValidations disablePrompts="1" count="1">
    <dataValidation type="list" allowBlank="1" showInputMessage="1" showErrorMessage="1" sqref="A3">
      <formula1>"USD,EUR"</formula1>
    </dataValidation>
  </dataValidations>
  <printOptions horizontalCentered="1"/>
  <pageMargins left="0.39370078740157483" right="0.39370078740157483" top="0.39370078740157483" bottom="0.39370078740157483" header="0.19685039370078741" footer="0.19685039370078741"/>
  <pageSetup paperSize="9" scale="85" orientation="landscape" r:id="rId1"/>
  <headerFooter alignWithMargins="0">
    <oddFooter>&amp;LNTT DATA CORPORATION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63"/>
  <sheetViews>
    <sheetView view="pageBreakPreview" zoomScaleNormal="100" zoomScaleSheetLayoutView="100" workbookViewId="0">
      <selection activeCell="A2" sqref="A2"/>
    </sheetView>
  </sheetViews>
  <sheetFormatPr defaultColWidth="13" defaultRowHeight="14.25"/>
  <cols>
    <col min="1" max="1" width="3.875" style="1" customWidth="1"/>
    <col min="2" max="2" width="27.625" style="1" customWidth="1"/>
    <col min="3" max="3" width="1.625" style="1" customWidth="1"/>
    <col min="4" max="4" width="32.75" style="1" customWidth="1"/>
    <col min="5" max="8" width="15.625" style="1" customWidth="1"/>
    <col min="9" max="239" width="13" style="1"/>
    <col min="240" max="240" width="3.875" style="1" customWidth="1"/>
    <col min="241" max="241" width="27.625" style="1" customWidth="1"/>
    <col min="242" max="242" width="1.625" style="1" customWidth="1"/>
    <col min="243" max="243" width="32.75" style="1" customWidth="1"/>
    <col min="244" max="246" width="0" style="1" hidden="1" customWidth="1"/>
    <col min="247" max="255" width="15.625" style="1" customWidth="1"/>
    <col min="256" max="256" width="15.75" style="1" customWidth="1"/>
    <col min="257" max="495" width="13" style="1"/>
    <col min="496" max="496" width="3.875" style="1" customWidth="1"/>
    <col min="497" max="497" width="27.625" style="1" customWidth="1"/>
    <col min="498" max="498" width="1.625" style="1" customWidth="1"/>
    <col min="499" max="499" width="32.75" style="1" customWidth="1"/>
    <col min="500" max="502" width="0" style="1" hidden="1" customWidth="1"/>
    <col min="503" max="511" width="15.625" style="1" customWidth="1"/>
    <col min="512" max="512" width="15.75" style="1" customWidth="1"/>
    <col min="513" max="751" width="13" style="1"/>
    <col min="752" max="752" width="3.875" style="1" customWidth="1"/>
    <col min="753" max="753" width="27.625" style="1" customWidth="1"/>
    <col min="754" max="754" width="1.625" style="1" customWidth="1"/>
    <col min="755" max="755" width="32.75" style="1" customWidth="1"/>
    <col min="756" max="758" width="0" style="1" hidden="1" customWidth="1"/>
    <col min="759" max="767" width="15.625" style="1" customWidth="1"/>
    <col min="768" max="768" width="15.75" style="1" customWidth="1"/>
    <col min="769" max="1007" width="13" style="1"/>
    <col min="1008" max="1008" width="3.875" style="1" customWidth="1"/>
    <col min="1009" max="1009" width="27.625" style="1" customWidth="1"/>
    <col min="1010" max="1010" width="1.625" style="1" customWidth="1"/>
    <col min="1011" max="1011" width="32.75" style="1" customWidth="1"/>
    <col min="1012" max="1014" width="0" style="1" hidden="1" customWidth="1"/>
    <col min="1015" max="1023" width="15.625" style="1" customWidth="1"/>
    <col min="1024" max="1024" width="15.75" style="1" customWidth="1"/>
    <col min="1025" max="1263" width="13" style="1"/>
    <col min="1264" max="1264" width="3.875" style="1" customWidth="1"/>
    <col min="1265" max="1265" width="27.625" style="1" customWidth="1"/>
    <col min="1266" max="1266" width="1.625" style="1" customWidth="1"/>
    <col min="1267" max="1267" width="32.75" style="1" customWidth="1"/>
    <col min="1268" max="1270" width="0" style="1" hidden="1" customWidth="1"/>
    <col min="1271" max="1279" width="15.625" style="1" customWidth="1"/>
    <col min="1280" max="1280" width="15.75" style="1" customWidth="1"/>
    <col min="1281" max="1519" width="13" style="1"/>
    <col min="1520" max="1520" width="3.875" style="1" customWidth="1"/>
    <col min="1521" max="1521" width="27.625" style="1" customWidth="1"/>
    <col min="1522" max="1522" width="1.625" style="1" customWidth="1"/>
    <col min="1523" max="1523" width="32.75" style="1" customWidth="1"/>
    <col min="1524" max="1526" width="0" style="1" hidden="1" customWidth="1"/>
    <col min="1527" max="1535" width="15.625" style="1" customWidth="1"/>
    <col min="1536" max="1536" width="15.75" style="1" customWidth="1"/>
    <col min="1537" max="1775" width="13" style="1"/>
    <col min="1776" max="1776" width="3.875" style="1" customWidth="1"/>
    <col min="1777" max="1777" width="27.625" style="1" customWidth="1"/>
    <col min="1778" max="1778" width="1.625" style="1" customWidth="1"/>
    <col min="1779" max="1779" width="32.75" style="1" customWidth="1"/>
    <col min="1780" max="1782" width="0" style="1" hidden="1" customWidth="1"/>
    <col min="1783" max="1791" width="15.625" style="1" customWidth="1"/>
    <col min="1792" max="1792" width="15.75" style="1" customWidth="1"/>
    <col min="1793" max="2031" width="13" style="1"/>
    <col min="2032" max="2032" width="3.875" style="1" customWidth="1"/>
    <col min="2033" max="2033" width="27.625" style="1" customWidth="1"/>
    <col min="2034" max="2034" width="1.625" style="1" customWidth="1"/>
    <col min="2035" max="2035" width="32.75" style="1" customWidth="1"/>
    <col min="2036" max="2038" width="0" style="1" hidden="1" customWidth="1"/>
    <col min="2039" max="2047" width="15.625" style="1" customWidth="1"/>
    <col min="2048" max="2048" width="15.75" style="1" customWidth="1"/>
    <col min="2049" max="2287" width="13" style="1"/>
    <col min="2288" max="2288" width="3.875" style="1" customWidth="1"/>
    <col min="2289" max="2289" width="27.625" style="1" customWidth="1"/>
    <col min="2290" max="2290" width="1.625" style="1" customWidth="1"/>
    <col min="2291" max="2291" width="32.75" style="1" customWidth="1"/>
    <col min="2292" max="2294" width="0" style="1" hidden="1" customWidth="1"/>
    <col min="2295" max="2303" width="15.625" style="1" customWidth="1"/>
    <col min="2304" max="2304" width="15.75" style="1" customWidth="1"/>
    <col min="2305" max="2543" width="13" style="1"/>
    <col min="2544" max="2544" width="3.875" style="1" customWidth="1"/>
    <col min="2545" max="2545" width="27.625" style="1" customWidth="1"/>
    <col min="2546" max="2546" width="1.625" style="1" customWidth="1"/>
    <col min="2547" max="2547" width="32.75" style="1" customWidth="1"/>
    <col min="2548" max="2550" width="0" style="1" hidden="1" customWidth="1"/>
    <col min="2551" max="2559" width="15.625" style="1" customWidth="1"/>
    <col min="2560" max="2560" width="15.75" style="1" customWidth="1"/>
    <col min="2561" max="2799" width="13" style="1"/>
    <col min="2800" max="2800" width="3.875" style="1" customWidth="1"/>
    <col min="2801" max="2801" width="27.625" style="1" customWidth="1"/>
    <col min="2802" max="2802" width="1.625" style="1" customWidth="1"/>
    <col min="2803" max="2803" width="32.75" style="1" customWidth="1"/>
    <col min="2804" max="2806" width="0" style="1" hidden="1" customWidth="1"/>
    <col min="2807" max="2815" width="15.625" style="1" customWidth="1"/>
    <col min="2816" max="2816" width="15.75" style="1" customWidth="1"/>
    <col min="2817" max="3055" width="13" style="1"/>
    <col min="3056" max="3056" width="3.875" style="1" customWidth="1"/>
    <col min="3057" max="3057" width="27.625" style="1" customWidth="1"/>
    <col min="3058" max="3058" width="1.625" style="1" customWidth="1"/>
    <col min="3059" max="3059" width="32.75" style="1" customWidth="1"/>
    <col min="3060" max="3062" width="0" style="1" hidden="1" customWidth="1"/>
    <col min="3063" max="3071" width="15.625" style="1" customWidth="1"/>
    <col min="3072" max="3072" width="15.75" style="1" customWidth="1"/>
    <col min="3073" max="3311" width="13" style="1"/>
    <col min="3312" max="3312" width="3.875" style="1" customWidth="1"/>
    <col min="3313" max="3313" width="27.625" style="1" customWidth="1"/>
    <col min="3314" max="3314" width="1.625" style="1" customWidth="1"/>
    <col min="3315" max="3315" width="32.75" style="1" customWidth="1"/>
    <col min="3316" max="3318" width="0" style="1" hidden="1" customWidth="1"/>
    <col min="3319" max="3327" width="15.625" style="1" customWidth="1"/>
    <col min="3328" max="3328" width="15.75" style="1" customWidth="1"/>
    <col min="3329" max="3567" width="13" style="1"/>
    <col min="3568" max="3568" width="3.875" style="1" customWidth="1"/>
    <col min="3569" max="3569" width="27.625" style="1" customWidth="1"/>
    <col min="3570" max="3570" width="1.625" style="1" customWidth="1"/>
    <col min="3571" max="3571" width="32.75" style="1" customWidth="1"/>
    <col min="3572" max="3574" width="0" style="1" hidden="1" customWidth="1"/>
    <col min="3575" max="3583" width="15.625" style="1" customWidth="1"/>
    <col min="3584" max="3584" width="15.75" style="1" customWidth="1"/>
    <col min="3585" max="3823" width="13" style="1"/>
    <col min="3824" max="3824" width="3.875" style="1" customWidth="1"/>
    <col min="3825" max="3825" width="27.625" style="1" customWidth="1"/>
    <col min="3826" max="3826" width="1.625" style="1" customWidth="1"/>
    <col min="3827" max="3827" width="32.75" style="1" customWidth="1"/>
    <col min="3828" max="3830" width="0" style="1" hidden="1" customWidth="1"/>
    <col min="3831" max="3839" width="15.625" style="1" customWidth="1"/>
    <col min="3840" max="3840" width="15.75" style="1" customWidth="1"/>
    <col min="3841" max="4079" width="13" style="1"/>
    <col min="4080" max="4080" width="3.875" style="1" customWidth="1"/>
    <col min="4081" max="4081" width="27.625" style="1" customWidth="1"/>
    <col min="4082" max="4082" width="1.625" style="1" customWidth="1"/>
    <col min="4083" max="4083" width="32.75" style="1" customWidth="1"/>
    <col min="4084" max="4086" width="0" style="1" hidden="1" customWidth="1"/>
    <col min="4087" max="4095" width="15.625" style="1" customWidth="1"/>
    <col min="4096" max="4096" width="15.75" style="1" customWidth="1"/>
    <col min="4097" max="4335" width="13" style="1"/>
    <col min="4336" max="4336" width="3.875" style="1" customWidth="1"/>
    <col min="4337" max="4337" width="27.625" style="1" customWidth="1"/>
    <col min="4338" max="4338" width="1.625" style="1" customWidth="1"/>
    <col min="4339" max="4339" width="32.75" style="1" customWidth="1"/>
    <col min="4340" max="4342" width="0" style="1" hidden="1" customWidth="1"/>
    <col min="4343" max="4351" width="15.625" style="1" customWidth="1"/>
    <col min="4352" max="4352" width="15.75" style="1" customWidth="1"/>
    <col min="4353" max="4591" width="13" style="1"/>
    <col min="4592" max="4592" width="3.875" style="1" customWidth="1"/>
    <col min="4593" max="4593" width="27.625" style="1" customWidth="1"/>
    <col min="4594" max="4594" width="1.625" style="1" customWidth="1"/>
    <col min="4595" max="4595" width="32.75" style="1" customWidth="1"/>
    <col min="4596" max="4598" width="0" style="1" hidden="1" customWidth="1"/>
    <col min="4599" max="4607" width="15.625" style="1" customWidth="1"/>
    <col min="4608" max="4608" width="15.75" style="1" customWidth="1"/>
    <col min="4609" max="4847" width="13" style="1"/>
    <col min="4848" max="4848" width="3.875" style="1" customWidth="1"/>
    <col min="4849" max="4849" width="27.625" style="1" customWidth="1"/>
    <col min="4850" max="4850" width="1.625" style="1" customWidth="1"/>
    <col min="4851" max="4851" width="32.75" style="1" customWidth="1"/>
    <col min="4852" max="4854" width="0" style="1" hidden="1" customWidth="1"/>
    <col min="4855" max="4863" width="15.625" style="1" customWidth="1"/>
    <col min="4864" max="4864" width="15.75" style="1" customWidth="1"/>
    <col min="4865" max="5103" width="13" style="1"/>
    <col min="5104" max="5104" width="3.875" style="1" customWidth="1"/>
    <col min="5105" max="5105" width="27.625" style="1" customWidth="1"/>
    <col min="5106" max="5106" width="1.625" style="1" customWidth="1"/>
    <col min="5107" max="5107" width="32.75" style="1" customWidth="1"/>
    <col min="5108" max="5110" width="0" style="1" hidden="1" customWidth="1"/>
    <col min="5111" max="5119" width="15.625" style="1" customWidth="1"/>
    <col min="5120" max="5120" width="15.75" style="1" customWidth="1"/>
    <col min="5121" max="5359" width="13" style="1"/>
    <col min="5360" max="5360" width="3.875" style="1" customWidth="1"/>
    <col min="5361" max="5361" width="27.625" style="1" customWidth="1"/>
    <col min="5362" max="5362" width="1.625" style="1" customWidth="1"/>
    <col min="5363" max="5363" width="32.75" style="1" customWidth="1"/>
    <col min="5364" max="5366" width="0" style="1" hidden="1" customWidth="1"/>
    <col min="5367" max="5375" width="15.625" style="1" customWidth="1"/>
    <col min="5376" max="5376" width="15.75" style="1" customWidth="1"/>
    <col min="5377" max="5615" width="13" style="1"/>
    <col min="5616" max="5616" width="3.875" style="1" customWidth="1"/>
    <col min="5617" max="5617" width="27.625" style="1" customWidth="1"/>
    <col min="5618" max="5618" width="1.625" style="1" customWidth="1"/>
    <col min="5619" max="5619" width="32.75" style="1" customWidth="1"/>
    <col min="5620" max="5622" width="0" style="1" hidden="1" customWidth="1"/>
    <col min="5623" max="5631" width="15.625" style="1" customWidth="1"/>
    <col min="5632" max="5632" width="15.75" style="1" customWidth="1"/>
    <col min="5633" max="5871" width="13" style="1"/>
    <col min="5872" max="5872" width="3.875" style="1" customWidth="1"/>
    <col min="5873" max="5873" width="27.625" style="1" customWidth="1"/>
    <col min="5874" max="5874" width="1.625" style="1" customWidth="1"/>
    <col min="5875" max="5875" width="32.75" style="1" customWidth="1"/>
    <col min="5876" max="5878" width="0" style="1" hidden="1" customWidth="1"/>
    <col min="5879" max="5887" width="15.625" style="1" customWidth="1"/>
    <col min="5888" max="5888" width="15.75" style="1" customWidth="1"/>
    <col min="5889" max="6127" width="13" style="1"/>
    <col min="6128" max="6128" width="3.875" style="1" customWidth="1"/>
    <col min="6129" max="6129" width="27.625" style="1" customWidth="1"/>
    <col min="6130" max="6130" width="1.625" style="1" customWidth="1"/>
    <col min="6131" max="6131" width="32.75" style="1" customWidth="1"/>
    <col min="6132" max="6134" width="0" style="1" hidden="1" customWidth="1"/>
    <col min="6135" max="6143" width="15.625" style="1" customWidth="1"/>
    <col min="6144" max="6144" width="15.75" style="1" customWidth="1"/>
    <col min="6145" max="6383" width="13" style="1"/>
    <col min="6384" max="6384" width="3.875" style="1" customWidth="1"/>
    <col min="6385" max="6385" width="27.625" style="1" customWidth="1"/>
    <col min="6386" max="6386" width="1.625" style="1" customWidth="1"/>
    <col min="6387" max="6387" width="32.75" style="1" customWidth="1"/>
    <col min="6388" max="6390" width="0" style="1" hidden="1" customWidth="1"/>
    <col min="6391" max="6399" width="15.625" style="1" customWidth="1"/>
    <col min="6400" max="6400" width="15.75" style="1" customWidth="1"/>
    <col min="6401" max="6639" width="13" style="1"/>
    <col min="6640" max="6640" width="3.875" style="1" customWidth="1"/>
    <col min="6641" max="6641" width="27.625" style="1" customWidth="1"/>
    <col min="6642" max="6642" width="1.625" style="1" customWidth="1"/>
    <col min="6643" max="6643" width="32.75" style="1" customWidth="1"/>
    <col min="6644" max="6646" width="0" style="1" hidden="1" customWidth="1"/>
    <col min="6647" max="6655" width="15.625" style="1" customWidth="1"/>
    <col min="6656" max="6656" width="15.75" style="1" customWidth="1"/>
    <col min="6657" max="6895" width="13" style="1"/>
    <col min="6896" max="6896" width="3.875" style="1" customWidth="1"/>
    <col min="6897" max="6897" width="27.625" style="1" customWidth="1"/>
    <col min="6898" max="6898" width="1.625" style="1" customWidth="1"/>
    <col min="6899" max="6899" width="32.75" style="1" customWidth="1"/>
    <col min="6900" max="6902" width="0" style="1" hidden="1" customWidth="1"/>
    <col min="6903" max="6911" width="15.625" style="1" customWidth="1"/>
    <col min="6912" max="6912" width="15.75" style="1" customWidth="1"/>
    <col min="6913" max="7151" width="13" style="1"/>
    <col min="7152" max="7152" width="3.875" style="1" customWidth="1"/>
    <col min="7153" max="7153" width="27.625" style="1" customWidth="1"/>
    <col min="7154" max="7154" width="1.625" style="1" customWidth="1"/>
    <col min="7155" max="7155" width="32.75" style="1" customWidth="1"/>
    <col min="7156" max="7158" width="0" style="1" hidden="1" customWidth="1"/>
    <col min="7159" max="7167" width="15.625" style="1" customWidth="1"/>
    <col min="7168" max="7168" width="15.75" style="1" customWidth="1"/>
    <col min="7169" max="7407" width="13" style="1"/>
    <col min="7408" max="7408" width="3.875" style="1" customWidth="1"/>
    <col min="7409" max="7409" width="27.625" style="1" customWidth="1"/>
    <col min="7410" max="7410" width="1.625" style="1" customWidth="1"/>
    <col min="7411" max="7411" width="32.75" style="1" customWidth="1"/>
    <col min="7412" max="7414" width="0" style="1" hidden="1" customWidth="1"/>
    <col min="7415" max="7423" width="15.625" style="1" customWidth="1"/>
    <col min="7424" max="7424" width="15.75" style="1" customWidth="1"/>
    <col min="7425" max="7663" width="13" style="1"/>
    <col min="7664" max="7664" width="3.875" style="1" customWidth="1"/>
    <col min="7665" max="7665" width="27.625" style="1" customWidth="1"/>
    <col min="7666" max="7666" width="1.625" style="1" customWidth="1"/>
    <col min="7667" max="7667" width="32.75" style="1" customWidth="1"/>
    <col min="7668" max="7670" width="0" style="1" hidden="1" customWidth="1"/>
    <col min="7671" max="7679" width="15.625" style="1" customWidth="1"/>
    <col min="7680" max="7680" width="15.75" style="1" customWidth="1"/>
    <col min="7681" max="7919" width="13" style="1"/>
    <col min="7920" max="7920" width="3.875" style="1" customWidth="1"/>
    <col min="7921" max="7921" width="27.625" style="1" customWidth="1"/>
    <col min="7922" max="7922" width="1.625" style="1" customWidth="1"/>
    <col min="7923" max="7923" width="32.75" style="1" customWidth="1"/>
    <col min="7924" max="7926" width="0" style="1" hidden="1" customWidth="1"/>
    <col min="7927" max="7935" width="15.625" style="1" customWidth="1"/>
    <col min="7936" max="7936" width="15.75" style="1" customWidth="1"/>
    <col min="7937" max="8175" width="13" style="1"/>
    <col min="8176" max="8176" width="3.875" style="1" customWidth="1"/>
    <col min="8177" max="8177" width="27.625" style="1" customWidth="1"/>
    <col min="8178" max="8178" width="1.625" style="1" customWidth="1"/>
    <col min="8179" max="8179" width="32.75" style="1" customWidth="1"/>
    <col min="8180" max="8182" width="0" style="1" hidden="1" customWidth="1"/>
    <col min="8183" max="8191" width="15.625" style="1" customWidth="1"/>
    <col min="8192" max="8192" width="15.75" style="1" customWidth="1"/>
    <col min="8193" max="8431" width="13" style="1"/>
    <col min="8432" max="8432" width="3.875" style="1" customWidth="1"/>
    <col min="8433" max="8433" width="27.625" style="1" customWidth="1"/>
    <col min="8434" max="8434" width="1.625" style="1" customWidth="1"/>
    <col min="8435" max="8435" width="32.75" style="1" customWidth="1"/>
    <col min="8436" max="8438" width="0" style="1" hidden="1" customWidth="1"/>
    <col min="8439" max="8447" width="15.625" style="1" customWidth="1"/>
    <col min="8448" max="8448" width="15.75" style="1" customWidth="1"/>
    <col min="8449" max="8687" width="13" style="1"/>
    <col min="8688" max="8688" width="3.875" style="1" customWidth="1"/>
    <col min="8689" max="8689" width="27.625" style="1" customWidth="1"/>
    <col min="8690" max="8690" width="1.625" style="1" customWidth="1"/>
    <col min="8691" max="8691" width="32.75" style="1" customWidth="1"/>
    <col min="8692" max="8694" width="0" style="1" hidden="1" customWidth="1"/>
    <col min="8695" max="8703" width="15.625" style="1" customWidth="1"/>
    <col min="8704" max="8704" width="15.75" style="1" customWidth="1"/>
    <col min="8705" max="8943" width="13" style="1"/>
    <col min="8944" max="8944" width="3.875" style="1" customWidth="1"/>
    <col min="8945" max="8945" width="27.625" style="1" customWidth="1"/>
    <col min="8946" max="8946" width="1.625" style="1" customWidth="1"/>
    <col min="8947" max="8947" width="32.75" style="1" customWidth="1"/>
    <col min="8948" max="8950" width="0" style="1" hidden="1" customWidth="1"/>
    <col min="8951" max="8959" width="15.625" style="1" customWidth="1"/>
    <col min="8960" max="8960" width="15.75" style="1" customWidth="1"/>
    <col min="8961" max="9199" width="13" style="1"/>
    <col min="9200" max="9200" width="3.875" style="1" customWidth="1"/>
    <col min="9201" max="9201" width="27.625" style="1" customWidth="1"/>
    <col min="9202" max="9202" width="1.625" style="1" customWidth="1"/>
    <col min="9203" max="9203" width="32.75" style="1" customWidth="1"/>
    <col min="9204" max="9206" width="0" style="1" hidden="1" customWidth="1"/>
    <col min="9207" max="9215" width="15.625" style="1" customWidth="1"/>
    <col min="9216" max="9216" width="15.75" style="1" customWidth="1"/>
    <col min="9217" max="9455" width="13" style="1"/>
    <col min="9456" max="9456" width="3.875" style="1" customWidth="1"/>
    <col min="9457" max="9457" width="27.625" style="1" customWidth="1"/>
    <col min="9458" max="9458" width="1.625" style="1" customWidth="1"/>
    <col min="9459" max="9459" width="32.75" style="1" customWidth="1"/>
    <col min="9460" max="9462" width="0" style="1" hidden="1" customWidth="1"/>
    <col min="9463" max="9471" width="15.625" style="1" customWidth="1"/>
    <col min="9472" max="9472" width="15.75" style="1" customWidth="1"/>
    <col min="9473" max="9711" width="13" style="1"/>
    <col min="9712" max="9712" width="3.875" style="1" customWidth="1"/>
    <col min="9713" max="9713" width="27.625" style="1" customWidth="1"/>
    <col min="9714" max="9714" width="1.625" style="1" customWidth="1"/>
    <col min="9715" max="9715" width="32.75" style="1" customWidth="1"/>
    <col min="9716" max="9718" width="0" style="1" hidden="1" customWidth="1"/>
    <col min="9719" max="9727" width="15.625" style="1" customWidth="1"/>
    <col min="9728" max="9728" width="15.75" style="1" customWidth="1"/>
    <col min="9729" max="9967" width="13" style="1"/>
    <col min="9968" max="9968" width="3.875" style="1" customWidth="1"/>
    <col min="9969" max="9969" width="27.625" style="1" customWidth="1"/>
    <col min="9970" max="9970" width="1.625" style="1" customWidth="1"/>
    <col min="9971" max="9971" width="32.75" style="1" customWidth="1"/>
    <col min="9972" max="9974" width="0" style="1" hidden="1" customWidth="1"/>
    <col min="9975" max="9983" width="15.625" style="1" customWidth="1"/>
    <col min="9984" max="9984" width="15.75" style="1" customWidth="1"/>
    <col min="9985" max="10223" width="13" style="1"/>
    <col min="10224" max="10224" width="3.875" style="1" customWidth="1"/>
    <col min="10225" max="10225" width="27.625" style="1" customWidth="1"/>
    <col min="10226" max="10226" width="1.625" style="1" customWidth="1"/>
    <col min="10227" max="10227" width="32.75" style="1" customWidth="1"/>
    <col min="10228" max="10230" width="0" style="1" hidden="1" customWidth="1"/>
    <col min="10231" max="10239" width="15.625" style="1" customWidth="1"/>
    <col min="10240" max="10240" width="15.75" style="1" customWidth="1"/>
    <col min="10241" max="10479" width="13" style="1"/>
    <col min="10480" max="10480" width="3.875" style="1" customWidth="1"/>
    <col min="10481" max="10481" width="27.625" style="1" customWidth="1"/>
    <col min="10482" max="10482" width="1.625" style="1" customWidth="1"/>
    <col min="10483" max="10483" width="32.75" style="1" customWidth="1"/>
    <col min="10484" max="10486" width="0" style="1" hidden="1" customWidth="1"/>
    <col min="10487" max="10495" width="15.625" style="1" customWidth="1"/>
    <col min="10496" max="10496" width="15.75" style="1" customWidth="1"/>
    <col min="10497" max="10735" width="13" style="1"/>
    <col min="10736" max="10736" width="3.875" style="1" customWidth="1"/>
    <col min="10737" max="10737" width="27.625" style="1" customWidth="1"/>
    <col min="10738" max="10738" width="1.625" style="1" customWidth="1"/>
    <col min="10739" max="10739" width="32.75" style="1" customWidth="1"/>
    <col min="10740" max="10742" width="0" style="1" hidden="1" customWidth="1"/>
    <col min="10743" max="10751" width="15.625" style="1" customWidth="1"/>
    <col min="10752" max="10752" width="15.75" style="1" customWidth="1"/>
    <col min="10753" max="10991" width="13" style="1"/>
    <col min="10992" max="10992" width="3.875" style="1" customWidth="1"/>
    <col min="10993" max="10993" width="27.625" style="1" customWidth="1"/>
    <col min="10994" max="10994" width="1.625" style="1" customWidth="1"/>
    <col min="10995" max="10995" width="32.75" style="1" customWidth="1"/>
    <col min="10996" max="10998" width="0" style="1" hidden="1" customWidth="1"/>
    <col min="10999" max="11007" width="15.625" style="1" customWidth="1"/>
    <col min="11008" max="11008" width="15.75" style="1" customWidth="1"/>
    <col min="11009" max="11247" width="13" style="1"/>
    <col min="11248" max="11248" width="3.875" style="1" customWidth="1"/>
    <col min="11249" max="11249" width="27.625" style="1" customWidth="1"/>
    <col min="11250" max="11250" width="1.625" style="1" customWidth="1"/>
    <col min="11251" max="11251" width="32.75" style="1" customWidth="1"/>
    <col min="11252" max="11254" width="0" style="1" hidden="1" customWidth="1"/>
    <col min="11255" max="11263" width="15.625" style="1" customWidth="1"/>
    <col min="11264" max="11264" width="15.75" style="1" customWidth="1"/>
    <col min="11265" max="11503" width="13" style="1"/>
    <col min="11504" max="11504" width="3.875" style="1" customWidth="1"/>
    <col min="11505" max="11505" width="27.625" style="1" customWidth="1"/>
    <col min="11506" max="11506" width="1.625" style="1" customWidth="1"/>
    <col min="11507" max="11507" width="32.75" style="1" customWidth="1"/>
    <col min="11508" max="11510" width="0" style="1" hidden="1" customWidth="1"/>
    <col min="11511" max="11519" width="15.625" style="1" customWidth="1"/>
    <col min="11520" max="11520" width="15.75" style="1" customWidth="1"/>
    <col min="11521" max="11759" width="13" style="1"/>
    <col min="11760" max="11760" width="3.875" style="1" customWidth="1"/>
    <col min="11761" max="11761" width="27.625" style="1" customWidth="1"/>
    <col min="11762" max="11762" width="1.625" style="1" customWidth="1"/>
    <col min="11763" max="11763" width="32.75" style="1" customWidth="1"/>
    <col min="11764" max="11766" width="0" style="1" hidden="1" customWidth="1"/>
    <col min="11767" max="11775" width="15.625" style="1" customWidth="1"/>
    <col min="11776" max="11776" width="15.75" style="1" customWidth="1"/>
    <col min="11777" max="12015" width="13" style="1"/>
    <col min="12016" max="12016" width="3.875" style="1" customWidth="1"/>
    <col min="12017" max="12017" width="27.625" style="1" customWidth="1"/>
    <col min="12018" max="12018" width="1.625" style="1" customWidth="1"/>
    <col min="12019" max="12019" width="32.75" style="1" customWidth="1"/>
    <col min="12020" max="12022" width="0" style="1" hidden="1" customWidth="1"/>
    <col min="12023" max="12031" width="15.625" style="1" customWidth="1"/>
    <col min="12032" max="12032" width="15.75" style="1" customWidth="1"/>
    <col min="12033" max="12271" width="13" style="1"/>
    <col min="12272" max="12272" width="3.875" style="1" customWidth="1"/>
    <col min="12273" max="12273" width="27.625" style="1" customWidth="1"/>
    <col min="12274" max="12274" width="1.625" style="1" customWidth="1"/>
    <col min="12275" max="12275" width="32.75" style="1" customWidth="1"/>
    <col min="12276" max="12278" width="0" style="1" hidden="1" customWidth="1"/>
    <col min="12279" max="12287" width="15.625" style="1" customWidth="1"/>
    <col min="12288" max="12288" width="15.75" style="1" customWidth="1"/>
    <col min="12289" max="12527" width="13" style="1"/>
    <col min="12528" max="12528" width="3.875" style="1" customWidth="1"/>
    <col min="12529" max="12529" width="27.625" style="1" customWidth="1"/>
    <col min="12530" max="12530" width="1.625" style="1" customWidth="1"/>
    <col min="12531" max="12531" width="32.75" style="1" customWidth="1"/>
    <col min="12532" max="12534" width="0" style="1" hidden="1" customWidth="1"/>
    <col min="12535" max="12543" width="15.625" style="1" customWidth="1"/>
    <col min="12544" max="12544" width="15.75" style="1" customWidth="1"/>
    <col min="12545" max="12783" width="13" style="1"/>
    <col min="12784" max="12784" width="3.875" style="1" customWidth="1"/>
    <col min="12785" max="12785" width="27.625" style="1" customWidth="1"/>
    <col min="12786" max="12786" width="1.625" style="1" customWidth="1"/>
    <col min="12787" max="12787" width="32.75" style="1" customWidth="1"/>
    <col min="12788" max="12790" width="0" style="1" hidden="1" customWidth="1"/>
    <col min="12791" max="12799" width="15.625" style="1" customWidth="1"/>
    <col min="12800" max="12800" width="15.75" style="1" customWidth="1"/>
    <col min="12801" max="13039" width="13" style="1"/>
    <col min="13040" max="13040" width="3.875" style="1" customWidth="1"/>
    <col min="13041" max="13041" width="27.625" style="1" customWidth="1"/>
    <col min="13042" max="13042" width="1.625" style="1" customWidth="1"/>
    <col min="13043" max="13043" width="32.75" style="1" customWidth="1"/>
    <col min="13044" max="13046" width="0" style="1" hidden="1" customWidth="1"/>
    <col min="13047" max="13055" width="15.625" style="1" customWidth="1"/>
    <col min="13056" max="13056" width="15.75" style="1" customWidth="1"/>
    <col min="13057" max="13295" width="13" style="1"/>
    <col min="13296" max="13296" width="3.875" style="1" customWidth="1"/>
    <col min="13297" max="13297" width="27.625" style="1" customWidth="1"/>
    <col min="13298" max="13298" width="1.625" style="1" customWidth="1"/>
    <col min="13299" max="13299" width="32.75" style="1" customWidth="1"/>
    <col min="13300" max="13302" width="0" style="1" hidden="1" customWidth="1"/>
    <col min="13303" max="13311" width="15.625" style="1" customWidth="1"/>
    <col min="13312" max="13312" width="15.75" style="1" customWidth="1"/>
    <col min="13313" max="13551" width="13" style="1"/>
    <col min="13552" max="13552" width="3.875" style="1" customWidth="1"/>
    <col min="13553" max="13553" width="27.625" style="1" customWidth="1"/>
    <col min="13554" max="13554" width="1.625" style="1" customWidth="1"/>
    <col min="13555" max="13555" width="32.75" style="1" customWidth="1"/>
    <col min="13556" max="13558" width="0" style="1" hidden="1" customWidth="1"/>
    <col min="13559" max="13567" width="15.625" style="1" customWidth="1"/>
    <col min="13568" max="13568" width="15.75" style="1" customWidth="1"/>
    <col min="13569" max="13807" width="13" style="1"/>
    <col min="13808" max="13808" width="3.875" style="1" customWidth="1"/>
    <col min="13809" max="13809" width="27.625" style="1" customWidth="1"/>
    <col min="13810" max="13810" width="1.625" style="1" customWidth="1"/>
    <col min="13811" max="13811" width="32.75" style="1" customWidth="1"/>
    <col min="13812" max="13814" width="0" style="1" hidden="1" customWidth="1"/>
    <col min="13815" max="13823" width="15.625" style="1" customWidth="1"/>
    <col min="13824" max="13824" width="15.75" style="1" customWidth="1"/>
    <col min="13825" max="14063" width="13" style="1"/>
    <col min="14064" max="14064" width="3.875" style="1" customWidth="1"/>
    <col min="14065" max="14065" width="27.625" style="1" customWidth="1"/>
    <col min="14066" max="14066" width="1.625" style="1" customWidth="1"/>
    <col min="14067" max="14067" width="32.75" style="1" customWidth="1"/>
    <col min="14068" max="14070" width="0" style="1" hidden="1" customWidth="1"/>
    <col min="14071" max="14079" width="15.625" style="1" customWidth="1"/>
    <col min="14080" max="14080" width="15.75" style="1" customWidth="1"/>
    <col min="14081" max="14319" width="13" style="1"/>
    <col min="14320" max="14320" width="3.875" style="1" customWidth="1"/>
    <col min="14321" max="14321" width="27.625" style="1" customWidth="1"/>
    <col min="14322" max="14322" width="1.625" style="1" customWidth="1"/>
    <col min="14323" max="14323" width="32.75" style="1" customWidth="1"/>
    <col min="14324" max="14326" width="0" style="1" hidden="1" customWidth="1"/>
    <col min="14327" max="14335" width="15.625" style="1" customWidth="1"/>
    <col min="14336" max="14336" width="15.75" style="1" customWidth="1"/>
    <col min="14337" max="14575" width="13" style="1"/>
    <col min="14576" max="14576" width="3.875" style="1" customWidth="1"/>
    <col min="14577" max="14577" width="27.625" style="1" customWidth="1"/>
    <col min="14578" max="14578" width="1.625" style="1" customWidth="1"/>
    <col min="14579" max="14579" width="32.75" style="1" customWidth="1"/>
    <col min="14580" max="14582" width="0" style="1" hidden="1" customWidth="1"/>
    <col min="14583" max="14591" width="15.625" style="1" customWidth="1"/>
    <col min="14592" max="14592" width="15.75" style="1" customWidth="1"/>
    <col min="14593" max="14831" width="13" style="1"/>
    <col min="14832" max="14832" width="3.875" style="1" customWidth="1"/>
    <col min="14833" max="14833" width="27.625" style="1" customWidth="1"/>
    <col min="14834" max="14834" width="1.625" style="1" customWidth="1"/>
    <col min="14835" max="14835" width="32.75" style="1" customWidth="1"/>
    <col min="14836" max="14838" width="0" style="1" hidden="1" customWidth="1"/>
    <col min="14839" max="14847" width="15.625" style="1" customWidth="1"/>
    <col min="14848" max="14848" width="15.75" style="1" customWidth="1"/>
    <col min="14849" max="15087" width="13" style="1"/>
    <col min="15088" max="15088" width="3.875" style="1" customWidth="1"/>
    <col min="15089" max="15089" width="27.625" style="1" customWidth="1"/>
    <col min="15090" max="15090" width="1.625" style="1" customWidth="1"/>
    <col min="15091" max="15091" width="32.75" style="1" customWidth="1"/>
    <col min="15092" max="15094" width="0" style="1" hidden="1" customWidth="1"/>
    <col min="15095" max="15103" width="15.625" style="1" customWidth="1"/>
    <col min="15104" max="15104" width="15.75" style="1" customWidth="1"/>
    <col min="15105" max="15343" width="13" style="1"/>
    <col min="15344" max="15344" width="3.875" style="1" customWidth="1"/>
    <col min="15345" max="15345" width="27.625" style="1" customWidth="1"/>
    <col min="15346" max="15346" width="1.625" style="1" customWidth="1"/>
    <col min="15347" max="15347" width="32.75" style="1" customWidth="1"/>
    <col min="15348" max="15350" width="0" style="1" hidden="1" customWidth="1"/>
    <col min="15351" max="15359" width="15.625" style="1" customWidth="1"/>
    <col min="15360" max="15360" width="15.75" style="1" customWidth="1"/>
    <col min="15361" max="15599" width="13" style="1"/>
    <col min="15600" max="15600" width="3.875" style="1" customWidth="1"/>
    <col min="15601" max="15601" width="27.625" style="1" customWidth="1"/>
    <col min="15602" max="15602" width="1.625" style="1" customWidth="1"/>
    <col min="15603" max="15603" width="32.75" style="1" customWidth="1"/>
    <col min="15604" max="15606" width="0" style="1" hidden="1" customWidth="1"/>
    <col min="15607" max="15615" width="15.625" style="1" customWidth="1"/>
    <col min="15616" max="15616" width="15.75" style="1" customWidth="1"/>
    <col min="15617" max="15855" width="13" style="1"/>
    <col min="15856" max="15856" width="3.875" style="1" customWidth="1"/>
    <col min="15857" max="15857" width="27.625" style="1" customWidth="1"/>
    <col min="15858" max="15858" width="1.625" style="1" customWidth="1"/>
    <col min="15859" max="15859" width="32.75" style="1" customWidth="1"/>
    <col min="15860" max="15862" width="0" style="1" hidden="1" customWidth="1"/>
    <col min="15863" max="15871" width="15.625" style="1" customWidth="1"/>
    <col min="15872" max="15872" width="15.75" style="1" customWidth="1"/>
    <col min="15873" max="16111" width="13" style="1"/>
    <col min="16112" max="16112" width="3.875" style="1" customWidth="1"/>
    <col min="16113" max="16113" width="27.625" style="1" customWidth="1"/>
    <col min="16114" max="16114" width="1.625" style="1" customWidth="1"/>
    <col min="16115" max="16115" width="32.75" style="1" customWidth="1"/>
    <col min="16116" max="16118" width="0" style="1" hidden="1" customWidth="1"/>
    <col min="16119" max="16127" width="15.625" style="1" customWidth="1"/>
    <col min="16128" max="16128" width="15.75" style="1" customWidth="1"/>
    <col min="16129" max="16384" width="13" style="1"/>
  </cols>
  <sheetData>
    <row r="1" spans="1:8" s="11" customFormat="1" ht="19.5" customHeight="1">
      <c r="A1" s="14" t="s">
        <v>122</v>
      </c>
      <c r="B1" s="13"/>
      <c r="C1" s="13"/>
      <c r="D1" s="13"/>
      <c r="E1" s="12"/>
      <c r="F1" s="12"/>
      <c r="G1" s="12"/>
      <c r="H1" s="12"/>
    </row>
    <row r="2" spans="1:8" s="9" customFormat="1" ht="15" customHeight="1">
      <c r="A2" s="147" t="s">
        <v>121</v>
      </c>
      <c r="C2" s="10"/>
      <c r="D2" s="10"/>
    </row>
    <row r="3" spans="1:8" ht="18" customHeight="1">
      <c r="A3" s="7" t="s">
        <v>61</v>
      </c>
      <c r="B3" s="8"/>
      <c r="C3" s="8"/>
      <c r="D3" s="8"/>
    </row>
    <row r="4" spans="1:8" s="5" customFormat="1" ht="9" customHeight="1">
      <c r="A4" s="7"/>
      <c r="E4" s="6"/>
      <c r="F4" s="6"/>
      <c r="G4" s="6"/>
    </row>
    <row r="5" spans="1:8" ht="18" customHeight="1">
      <c r="B5" s="1" t="s">
        <v>60</v>
      </c>
    </row>
    <row r="6" spans="1:8" ht="18" customHeight="1" thickBot="1">
      <c r="B6" s="33" t="str">
        <f>"（単位：百万"&amp;'為替換算(currency conversion)'!$A$3&amp;"/Unit: "&amp;'為替換算(currency conversion)'!$A$3&amp;" million）"</f>
        <v>（単位：百万USD/Unit: USD million）</v>
      </c>
    </row>
    <row r="7" spans="1:8" ht="18" customHeight="1" thickBot="1">
      <c r="B7" s="4" t="s">
        <v>21</v>
      </c>
      <c r="C7" s="3" t="s">
        <v>1</v>
      </c>
      <c r="D7" s="2" t="s">
        <v>25</v>
      </c>
      <c r="E7" s="164" t="s">
        <v>133</v>
      </c>
      <c r="F7" s="166" t="s">
        <v>134</v>
      </c>
      <c r="G7" s="166" t="s">
        <v>358</v>
      </c>
      <c r="H7" s="326" t="s">
        <v>390</v>
      </c>
    </row>
    <row r="8" spans="1:8" s="33" customFormat="1" ht="18" customHeight="1">
      <c r="B8" s="126" t="s">
        <v>59</v>
      </c>
      <c r="C8" s="95" t="s">
        <v>1</v>
      </c>
      <c r="D8" s="70" t="s">
        <v>58</v>
      </c>
      <c r="E8" s="127">
        <f>'主要財務データの推移(Highlights)'!E8/'為替換算(currency conversion)'!$B$3</f>
        <v>19226.034499010275</v>
      </c>
      <c r="F8" s="330">
        <f>'主要財務データの推移(Highlights)'!F8/'為替換算(currency conversion)'!$B$3</f>
        <v>20394.240738995191</v>
      </c>
      <c r="G8" s="330">
        <f>'主要財務データの推移(Highlights)'!G8/'為替換算(currency conversion)'!$B$3</f>
        <v>21366.839475916673</v>
      </c>
      <c r="H8" s="327">
        <f>'主要財務データの推移(Highlights)'!H8/'為替換算(currency conversion)'!$B$3</f>
        <v>21855.575454802525</v>
      </c>
    </row>
    <row r="9" spans="1:8" s="33" customFormat="1" ht="18" customHeight="1">
      <c r="B9" s="128" t="s">
        <v>56</v>
      </c>
      <c r="C9" s="89" t="s">
        <v>1</v>
      </c>
      <c r="D9" s="60" t="s">
        <v>55</v>
      </c>
      <c r="E9" s="97">
        <f>'主要財務データの推移(Highlights)'!E9/'為替換算(currency conversion)'!$B$3</f>
        <v>14473.890093316995</v>
      </c>
      <c r="F9" s="331">
        <f>'主要財務データの推移(Highlights)'!F9/'為替換算(currency conversion)'!$B$3</f>
        <v>15257.196719766236</v>
      </c>
      <c r="G9" s="331">
        <f>'主要財務データの推移(Highlights)'!G9/'為替換算(currency conversion)'!$B$3</f>
        <v>15973.0134791215</v>
      </c>
      <c r="H9" s="328">
        <f>'主要財務データの推移(Highlights)'!H9/'為替換算(currency conversion)'!$B$3</f>
        <v>16345.395418983881</v>
      </c>
    </row>
    <row r="10" spans="1:8" s="33" customFormat="1" ht="18" customHeight="1">
      <c r="B10" s="128" t="s">
        <v>54</v>
      </c>
      <c r="C10" s="89" t="s">
        <v>1</v>
      </c>
      <c r="D10" s="60" t="s">
        <v>53</v>
      </c>
      <c r="E10" s="97">
        <f>'主要財務データの推移(Highlights)'!E10/'為替換算(currency conversion)'!$B$3</f>
        <v>4752.1444056932787</v>
      </c>
      <c r="F10" s="331">
        <f>'主要財務データの推移(Highlights)'!F10/'為替換算(currency conversion)'!$B$3</f>
        <v>5137.0345932698647</v>
      </c>
      <c r="G10" s="331">
        <f>'主要財務データの推移(Highlights)'!G10/'為替換算(currency conversion)'!$B$3</f>
        <v>5393.8259967951735</v>
      </c>
      <c r="H10" s="328">
        <f>'主要財務データの推移(Highlights)'!H10/'為替換算(currency conversion)'!$B$3</f>
        <v>5510.1800358186447</v>
      </c>
    </row>
    <row r="11" spans="1:8" s="33" customFormat="1" ht="18" customHeight="1">
      <c r="B11" s="128" t="s">
        <v>52</v>
      </c>
      <c r="C11" s="89" t="s">
        <v>1</v>
      </c>
      <c r="D11" s="60" t="s">
        <v>51</v>
      </c>
      <c r="E11" s="97">
        <f>'主要財務データの推移(Highlights)'!E11/'為替換算(currency conversion)'!$B$3</f>
        <v>3591.6203223678008</v>
      </c>
      <c r="F11" s="331">
        <f>'主要財務データの推移(Highlights)'!F11/'為替換算(currency conversion)'!$B$3</f>
        <v>3744.6696201338486</v>
      </c>
      <c r="G11" s="331">
        <f>'主要財務データの推移(Highlights)'!G11/'為替換算(currency conversion)'!$B$3</f>
        <v>4159.6191912527102</v>
      </c>
      <c r="H11" s="328">
        <f>'主要財務データの推移(Highlights)'!H11/'為替換算(currency conversion)'!$B$3</f>
        <v>4198.3410311999241</v>
      </c>
    </row>
    <row r="12" spans="1:8" s="33" customFormat="1" ht="18" customHeight="1">
      <c r="B12" s="128" t="s">
        <v>50</v>
      </c>
      <c r="C12" s="89" t="s">
        <v>1</v>
      </c>
      <c r="D12" s="60" t="s">
        <v>49</v>
      </c>
      <c r="E12" s="97">
        <f>'主要財務データの推移(Highlights)'!E12/'為替換算(currency conversion)'!$B$3</f>
        <v>1160.5240833254784</v>
      </c>
      <c r="F12" s="331">
        <f>'主要財務データの推移(Highlights)'!F12/'為替換算(currency conversion)'!$B$3</f>
        <v>1392.3649731360165</v>
      </c>
      <c r="G12" s="331">
        <f>'主要財務データの推移(Highlights)'!G12/'為替換算(currency conversion)'!$B$3</f>
        <v>1234.2068055424638</v>
      </c>
      <c r="H12" s="328">
        <f>'主要財務データの推移(Highlights)'!H12/'為替換算(currency conversion)'!$B$3</f>
        <v>1311.8390046187199</v>
      </c>
    </row>
    <row r="13" spans="1:8" s="33" customFormat="1" ht="18" customHeight="1">
      <c r="B13" s="128" t="s">
        <v>146</v>
      </c>
      <c r="C13" s="89" t="s">
        <v>1</v>
      </c>
      <c r="D13" s="60" t="s">
        <v>48</v>
      </c>
      <c r="E13" s="97">
        <f>'主要財務データの推移(Highlights)'!E13/'為替換算(currency conversion)'!$B$3</f>
        <v>1156.6028843434819</v>
      </c>
      <c r="F13" s="331">
        <f>'主要財務データの推移(Highlights)'!F13/'為替換算(currency conversion)'!$B$3</f>
        <v>1384.8053539447637</v>
      </c>
      <c r="G13" s="331">
        <f>'主要財務データの推移(Highlights)'!G13/'為替換算(currency conversion)'!$B$3</f>
        <v>1132.5761146196626</v>
      </c>
      <c r="H13" s="328">
        <f>'主要財務データの推移(Highlights)'!H13/'為替換算(currency conversion)'!$B$3</f>
        <v>1229.6352153831651</v>
      </c>
    </row>
    <row r="14" spans="1:8" s="33" customFormat="1" ht="18" customHeight="1">
      <c r="B14" s="128" t="s">
        <v>143</v>
      </c>
      <c r="C14" s="89" t="s">
        <v>1</v>
      </c>
      <c r="D14" s="60" t="s">
        <v>145</v>
      </c>
      <c r="E14" s="97">
        <f>'主要財務データの推移(Highlights)'!E14/'為替換算(currency conversion)'!$B$3</f>
        <v>776.62362145348288</v>
      </c>
      <c r="F14" s="331">
        <f>'主要財務データの推移(Highlights)'!F14/'為替換算(currency conversion)'!$B$3</f>
        <v>882.42058629465544</v>
      </c>
      <c r="G14" s="331">
        <f>'主要財務データの推移(Highlights)'!G14/'為替換算(currency conversion)'!$B$3</f>
        <v>708.34197379583372</v>
      </c>
      <c r="H14" s="328">
        <f>'主要財務データの推移(Highlights)'!H14/'為替換算(currency conversion)'!$B$3</f>
        <v>724.31897445565085</v>
      </c>
    </row>
    <row r="15" spans="1:8" s="33" customFormat="1" ht="18" customHeight="1">
      <c r="B15" s="128" t="s">
        <v>47</v>
      </c>
      <c r="C15" s="89" t="s">
        <v>1</v>
      </c>
      <c r="D15" s="60" t="s">
        <v>46</v>
      </c>
      <c r="E15" s="97">
        <f>'主要財務データの推移(Highlights)'!E15/'為替換算(currency conversion)'!$B$3</f>
        <v>18380.931284758222</v>
      </c>
      <c r="F15" s="331">
        <f>'主要財務データの推移(Highlights)'!F15/'為替換算(currency conversion)'!$B$3</f>
        <v>19569.120558016777</v>
      </c>
      <c r="G15" s="331">
        <f>'主要財務データの推移(Highlights)'!G15/'為替換算(currency conversion)'!$B$3</f>
        <v>21446.102365915733</v>
      </c>
      <c r="H15" s="328">
        <f>'主要財務データの推移(Highlights)'!H15/'為替換算(currency conversion)'!$B$3</f>
        <v>20956.923366952586</v>
      </c>
    </row>
    <row r="16" spans="1:8" s="33" customFormat="1" ht="18" customHeight="1">
      <c r="B16" s="128" t="s">
        <v>142</v>
      </c>
      <c r="C16" s="89" t="s">
        <v>1</v>
      </c>
      <c r="D16" s="60" t="s">
        <v>144</v>
      </c>
      <c r="E16" s="97">
        <f>'主要財務データの推移(Highlights)'!E16/'為替換算(currency conversion)'!$B$3</f>
        <v>22332.067112828729</v>
      </c>
      <c r="F16" s="331">
        <f>'主要財務データの推移(Highlights)'!F16/'為替換算(currency conversion)'!$B$3</f>
        <v>23160.410971816382</v>
      </c>
      <c r="G16" s="331">
        <f>'主要財務データの推移(Highlights)'!G16/'為替換算(currency conversion)'!$B$3</f>
        <v>24849.985861061363</v>
      </c>
      <c r="H16" s="328">
        <f>'主要財務データの推移(Highlights)'!H16/'為替換算(currency conversion)'!$B$3</f>
        <v>25781.119803940051</v>
      </c>
    </row>
    <row r="17" spans="2:11" s="33" customFormat="1" ht="18" customHeight="1">
      <c r="B17" s="128" t="s">
        <v>45</v>
      </c>
      <c r="C17" s="89" t="s">
        <v>1</v>
      </c>
      <c r="D17" s="60" t="s">
        <v>44</v>
      </c>
      <c r="E17" s="97">
        <f>'主要財務データの推移(Highlights)'!E17/'為替換算(currency conversion)'!$B$3</f>
        <v>1836.3087944198321</v>
      </c>
      <c r="F17" s="331">
        <f>'主要財務データの推移(Highlights)'!F17/'為替換算(currency conversion)'!$B$3</f>
        <v>1689.2638325949665</v>
      </c>
      <c r="G17" s="331">
        <f>'主要財務データの推移(Highlights)'!G17/'為替換算(currency conversion)'!$B$3</f>
        <v>1827.1561881421435</v>
      </c>
      <c r="H17" s="328">
        <f>'主要財務データの推移(Highlights)'!H17/'為替換算(currency conversion)'!$B$3</f>
        <v>1597.7189178998963</v>
      </c>
    </row>
    <row r="18" spans="2:11" s="33" customFormat="1" ht="21">
      <c r="B18" s="128" t="s">
        <v>43</v>
      </c>
      <c r="C18" s="129" t="s">
        <v>1</v>
      </c>
      <c r="D18" s="130" t="s">
        <v>42</v>
      </c>
      <c r="E18" s="97">
        <f>'主要財務データの推移(Highlights)'!E18/'為替換算(currency conversion)'!$B$3</f>
        <v>1518.7765105099443</v>
      </c>
      <c r="F18" s="331">
        <f>'主要財務データの推移(Highlights)'!F18/'為替換算(currency conversion)'!$B$3</f>
        <v>1515.0155528325006</v>
      </c>
      <c r="G18" s="331">
        <f>'主要財務データの推移(Highlights)'!G18/'為替換算(currency conversion)'!$B$3</f>
        <v>1544.0380808747288</v>
      </c>
      <c r="H18" s="328">
        <f>'主要財務データの推移(Highlights)'!H18/'為替換算(currency conversion)'!$B$3</f>
        <v>1681.374304835517</v>
      </c>
    </row>
    <row r="19" spans="2:11" s="33" customFormat="1" ht="18" customHeight="1">
      <c r="B19" s="128" t="s">
        <v>119</v>
      </c>
      <c r="C19" s="89" t="s">
        <v>1</v>
      </c>
      <c r="D19" s="60" t="s">
        <v>41</v>
      </c>
      <c r="E19" s="97">
        <f>'主要財務データの推移(Highlights)'!E19/'為替換算(currency conversion)'!$B$3</f>
        <v>137.57187293807144</v>
      </c>
      <c r="F19" s="331">
        <f>'主要財務データの推移(Highlights)'!F19/'為替換算(currency conversion)'!$B$3</f>
        <v>142.27542652464888</v>
      </c>
      <c r="G19" s="331">
        <f>'主要財務データの推移(Highlights)'!G19/'為替換算(currency conversion)'!$B$3</f>
        <v>205.41992647751908</v>
      </c>
      <c r="H19" s="328">
        <f>'主要財務データの推移(Highlights)'!H19/'為替換算(currency conversion)'!$B$3</f>
        <v>214.33688377792438</v>
      </c>
    </row>
    <row r="20" spans="2:11" s="33" customFormat="1" ht="18" customHeight="1">
      <c r="B20" s="128" t="s">
        <v>40</v>
      </c>
      <c r="C20" s="89" t="s">
        <v>1</v>
      </c>
      <c r="D20" s="60" t="s">
        <v>39</v>
      </c>
      <c r="E20" s="97">
        <f>'主要財務データの推移(Highlights)'!E20/'為替換算(currency conversion)'!$B$3</f>
        <v>289.32038834951453</v>
      </c>
      <c r="F20" s="331">
        <f>'主要財務データの推移(Highlights)'!F20/'為替換算(currency conversion)'!$B$3</f>
        <v>519.65312470543881</v>
      </c>
      <c r="G20" s="331">
        <f>'主要財務データの推移(Highlights)'!G20/'為替換算(currency conversion)'!$B$3</f>
        <v>214.80818173249128</v>
      </c>
      <c r="H20" s="328">
        <f>'主要財務データの推移(Highlights)'!H20/'為替換算(currency conversion)'!$B$3</f>
        <v>1683.4668677537938</v>
      </c>
    </row>
    <row r="21" spans="2:11" s="33" customFormat="1" ht="18" customHeight="1" thickBot="1">
      <c r="B21" s="131" t="s">
        <v>38</v>
      </c>
      <c r="C21" s="90" t="s">
        <v>1</v>
      </c>
      <c r="D21" s="72" t="s">
        <v>38</v>
      </c>
      <c r="E21" s="132">
        <f>'主要財務データの推移(Highlights)'!E21/'為替換算(currency conversion)'!$B$3</f>
        <v>2679.3005938354227</v>
      </c>
      <c r="F21" s="332">
        <f>'主要財務データの推移(Highlights)'!F21/'為替換算(currency conversion)'!$B$3</f>
        <v>2907.3899519276088</v>
      </c>
      <c r="G21" s="332">
        <f>'主要財務データの推移(Highlights)'!G21/'為替換算(currency conversion)'!$B$3</f>
        <v>2787.3315109812424</v>
      </c>
      <c r="H21" s="329">
        <f>'主要財務データの推移(Highlights)'!H21/'為替換算(currency conversion)'!$B$3</f>
        <v>3018.682250919031</v>
      </c>
    </row>
    <row r="22" spans="2:11" s="33" customFormat="1" ht="18" customHeight="1">
      <c r="B22" s="133" t="s">
        <v>397</v>
      </c>
      <c r="C22" s="83"/>
      <c r="D22" s="360"/>
      <c r="E22" s="361"/>
      <c r="F22" s="361"/>
      <c r="G22" s="361"/>
      <c r="H22" s="361"/>
    </row>
    <row r="23" spans="2:11" s="33" customFormat="1" ht="18" customHeight="1">
      <c r="B23" s="383" t="s">
        <v>398</v>
      </c>
      <c r="C23" s="383"/>
      <c r="D23" s="383"/>
      <c r="E23" s="383"/>
      <c r="F23" s="383"/>
      <c r="G23" s="383"/>
      <c r="H23" s="383"/>
      <c r="I23" s="383"/>
      <c r="J23" s="383"/>
      <c r="K23" s="383"/>
    </row>
    <row r="24" spans="2:11" s="33" customFormat="1" ht="18" customHeight="1">
      <c r="B24" s="383"/>
      <c r="C24" s="383"/>
      <c r="D24" s="383"/>
      <c r="E24" s="383"/>
      <c r="F24" s="383"/>
      <c r="G24" s="383"/>
      <c r="H24" s="383"/>
      <c r="I24" s="383"/>
      <c r="J24" s="383"/>
      <c r="K24" s="383"/>
    </row>
    <row r="25" spans="2:11" s="33" customFormat="1">
      <c r="B25" s="33" t="s">
        <v>381</v>
      </c>
    </row>
    <row r="26" spans="2:11" s="33" customFormat="1" ht="17.25" customHeight="1">
      <c r="B26" s="133" t="s">
        <v>382</v>
      </c>
    </row>
    <row r="27" spans="2:11" s="33" customFormat="1" ht="13.5" customHeight="1">
      <c r="F27" s="34"/>
      <c r="G27" s="34"/>
    </row>
    <row r="28" spans="2:11" s="33" customFormat="1" ht="18" customHeight="1">
      <c r="B28" s="33" t="s">
        <v>37</v>
      </c>
    </row>
    <row r="29" spans="2:11" s="33" customFormat="1" ht="18" customHeight="1" thickBot="1">
      <c r="B29" s="33" t="str">
        <f>"（単位：百万"&amp;'為替換算(currency conversion)'!$A$3&amp;"/Unit: "&amp;'為替換算(currency conversion)'!$A$3&amp;" million）"</f>
        <v>（単位：百万USD/Unit: USD million）</v>
      </c>
      <c r="C29" s="1"/>
      <c r="D29" s="1"/>
    </row>
    <row r="30" spans="2:11" s="33" customFormat="1" ht="18" customHeight="1" thickBot="1">
      <c r="B30" s="162"/>
      <c r="C30" s="134" t="s">
        <v>1</v>
      </c>
      <c r="D30" s="135" t="s">
        <v>20</v>
      </c>
      <c r="E30" s="235" t="s">
        <v>133</v>
      </c>
      <c r="F30" s="344" t="s">
        <v>134</v>
      </c>
      <c r="G30" s="344" t="s">
        <v>358</v>
      </c>
      <c r="H30" s="326" t="s">
        <v>390</v>
      </c>
    </row>
    <row r="31" spans="2:11" s="33" customFormat="1" ht="18" customHeight="1">
      <c r="B31" s="128" t="s">
        <v>35</v>
      </c>
      <c r="C31" s="59" t="s">
        <v>1</v>
      </c>
      <c r="D31" s="60" t="s">
        <v>285</v>
      </c>
      <c r="E31" s="97">
        <f>'主要財務データの推移(Highlights)'!E31/'為替換算(currency conversion)'!$B$3</f>
        <v>5526.194740314827</v>
      </c>
      <c r="F31" s="331">
        <f>'主要財務データの推移(Highlights)'!F31/'為替換算(currency conversion)'!$B$3</f>
        <v>5702.9220473183141</v>
      </c>
      <c r="G31" s="331">
        <f>'主要財務データの推移(Highlights)'!G31/'為替換算(currency conversion)'!$B$3</f>
        <v>5636.2993684607409</v>
      </c>
      <c r="H31" s="328">
        <f>'主要財務データの推移(Highlights)'!H31/'為替換算(currency conversion)'!$B$3</f>
        <v>5456.7159958525781</v>
      </c>
    </row>
    <row r="32" spans="2:11" s="33" customFormat="1" ht="18" customHeight="1">
      <c r="B32" s="128" t="s">
        <v>33</v>
      </c>
      <c r="C32" s="59" t="s">
        <v>1</v>
      </c>
      <c r="D32" s="60" t="s">
        <v>286</v>
      </c>
      <c r="E32" s="97">
        <f>'主要財務データの推移(Highlights)'!E32/'為替換算(currency conversion)'!$B$3</f>
        <v>13287.73682722217</v>
      </c>
      <c r="F32" s="331">
        <f>'主要財務データの推移(Highlights)'!F32/'為替換算(currency conversion)'!$B$3</f>
        <v>14226.157036478462</v>
      </c>
      <c r="G32" s="331">
        <f>'主要財務データの推移(Highlights)'!G32/'為替換算(currency conversion)'!$B$3</f>
        <v>16010.868130832312</v>
      </c>
      <c r="H32" s="328">
        <f>'主要財務データの推移(Highlights)'!H32/'為替換算(currency conversion)'!$B$3</f>
        <v>16688.358940522197</v>
      </c>
    </row>
    <row r="33" spans="2:9" s="33" customFormat="1" ht="18" customHeight="1">
      <c r="B33" s="128" t="s">
        <v>31</v>
      </c>
      <c r="C33" s="59" t="s">
        <v>1</v>
      </c>
      <c r="D33" s="60" t="s">
        <v>287</v>
      </c>
      <c r="E33" s="97">
        <f>'主要財務データの推移(Highlights)'!E33/'為替換算(currency conversion)'!$B$3</f>
        <v>7787.5294561221599</v>
      </c>
      <c r="F33" s="331">
        <f>'主要財務データの推移(Highlights)'!F33/'為替換算(currency conversion)'!$B$3</f>
        <v>8725.2992742011502</v>
      </c>
      <c r="G33" s="331">
        <f>'主要財務データの推移(Highlights)'!G33/'為替換算(currency conversion)'!$B$3</f>
        <v>8857.413516825336</v>
      </c>
      <c r="H33" s="328">
        <f>'主要財務データの推移(Highlights)'!H33/'為替換算(currency conversion)'!$B$3</f>
        <v>10113.102083136959</v>
      </c>
    </row>
    <row r="34" spans="2:9" s="33" customFormat="1" ht="18" customHeight="1" thickBot="1">
      <c r="B34" s="131" t="s">
        <v>29</v>
      </c>
      <c r="C34" s="71" t="s">
        <v>1</v>
      </c>
      <c r="D34" s="72" t="s">
        <v>288</v>
      </c>
      <c r="E34" s="132">
        <f>'主要財務データの推移(Highlights)'!E34/'為替換算(currency conversion)'!$B$3</f>
        <v>21398.840607031765</v>
      </c>
      <c r="F34" s="332">
        <f>'主要財務データの推移(Highlights)'!F34/'為替換算(currency conversion)'!$B$3</f>
        <v>23339.259119615421</v>
      </c>
      <c r="G34" s="332">
        <f>'主要財務データの推移(Highlights)'!G34/'為替換算(currency conversion)'!$B$3</f>
        <v>25318.201527005371</v>
      </c>
      <c r="H34" s="329">
        <f>'主要財務データの推移(Highlights)'!H34/'為替換算(currency conversion)'!$B$3</f>
        <v>27307.144876991231</v>
      </c>
    </row>
    <row r="35" spans="2:9" s="33" customFormat="1" ht="16.5" hidden="1" customHeight="1">
      <c r="B35" s="136"/>
    </row>
    <row r="36" spans="2:9" s="33" customFormat="1" ht="16.5" hidden="1" customHeight="1">
      <c r="B36" s="136"/>
    </row>
    <row r="37" spans="2:9" s="33" customFormat="1" ht="13.5" customHeight="1">
      <c r="B37" s="137"/>
    </row>
    <row r="38" spans="2:9" s="33" customFormat="1" ht="18" customHeight="1">
      <c r="B38" s="33" t="s">
        <v>27</v>
      </c>
    </row>
    <row r="39" spans="2:9" s="33" customFormat="1" ht="18" customHeight="1" thickBot="1">
      <c r="B39" s="33" t="str">
        <f>"（単位："&amp;'為替換算(currency conversion)'!$A$3&amp;"/Unit: "&amp;'為替換算(currency conversion)'!$A$3&amp;"）"</f>
        <v>（単位：USD/Unit: USD）</v>
      </c>
    </row>
    <row r="40" spans="2:9" s="33" customFormat="1" ht="18" customHeight="1" thickBot="1">
      <c r="B40" s="162" t="s">
        <v>21</v>
      </c>
      <c r="C40" s="134" t="s">
        <v>1</v>
      </c>
      <c r="D40" s="135" t="s">
        <v>25</v>
      </c>
      <c r="E40" s="235" t="s">
        <v>133</v>
      </c>
      <c r="F40" s="344" t="s">
        <v>134</v>
      </c>
      <c r="G40" s="344" t="s">
        <v>358</v>
      </c>
      <c r="H40" s="326" t="s">
        <v>390</v>
      </c>
    </row>
    <row r="41" spans="2:9" s="33" customFormat="1" ht="18" customHeight="1">
      <c r="B41" s="128" t="s">
        <v>147</v>
      </c>
      <c r="C41" s="89" t="s">
        <v>1</v>
      </c>
      <c r="D41" s="60" t="s">
        <v>306</v>
      </c>
      <c r="E41" s="138">
        <f>'主要財務データの推移(Highlights)'!E41/'為替換算(currency conversion)'!$B$3</f>
        <v>0.55377509661608071</v>
      </c>
      <c r="F41" s="335">
        <f>'主要財務データの推移(Highlights)'!F41/'為替換算(currency conversion)'!$B$3</f>
        <v>0.62918276934678097</v>
      </c>
      <c r="G41" s="335">
        <f>'主要財務データの推移(Highlights)'!G41/'為替換算(currency conversion)'!$B$3</f>
        <v>0.50504288811386555</v>
      </c>
      <c r="H41" s="333">
        <f>'主要財務データの推移(Highlights)'!H41/'為替換算(currency conversion)'!$B$3</f>
        <v>0.51644829861438402</v>
      </c>
    </row>
    <row r="42" spans="2:9" s="33" customFormat="1" ht="18" customHeight="1" thickBot="1">
      <c r="B42" s="131" t="s">
        <v>289</v>
      </c>
      <c r="C42" s="71" t="s">
        <v>1</v>
      </c>
      <c r="D42" s="72" t="s">
        <v>290</v>
      </c>
      <c r="E42" s="139">
        <f>'主要財務データの推移(Highlights)'!E42/'為替換算(currency conversion)'!$B$3</f>
        <v>5.5526439815251205</v>
      </c>
      <c r="F42" s="336">
        <f>'主要財務データの推移(Highlights)'!F42/'為替換算(currency conversion)'!$B$3</f>
        <v>6.2212272598736922</v>
      </c>
      <c r="G42" s="336">
        <f>'主要財務データの推移(Highlights)'!G42/'為替換算(currency conversion)'!$B$3</f>
        <v>6.3154868507870674</v>
      </c>
      <c r="H42" s="334">
        <f>'主要財務データの推移(Highlights)'!H42/'為替換算(currency conversion)'!$B$3</f>
        <v>7.2107644452823072</v>
      </c>
    </row>
    <row r="43" spans="2:9" s="33" customFormat="1" ht="13.5" customHeight="1"/>
    <row r="44" spans="2:9" s="33" customFormat="1" ht="18" customHeight="1" thickBot="1">
      <c r="B44" s="33" t="s">
        <v>22</v>
      </c>
    </row>
    <row r="45" spans="2:9" s="33" customFormat="1" ht="18" customHeight="1" thickBot="1">
      <c r="B45" s="162" t="s">
        <v>21</v>
      </c>
      <c r="C45" s="134" t="s">
        <v>1</v>
      </c>
      <c r="D45" s="135" t="s">
        <v>20</v>
      </c>
      <c r="E45" s="235" t="s">
        <v>133</v>
      </c>
      <c r="F45" s="344" t="s">
        <v>134</v>
      </c>
      <c r="G45" s="344" t="s">
        <v>358</v>
      </c>
      <c r="H45" s="326" t="s">
        <v>390</v>
      </c>
    </row>
    <row r="46" spans="2:9" s="33" customFormat="1" ht="18" customHeight="1">
      <c r="B46" s="126" t="s">
        <v>19</v>
      </c>
      <c r="C46" s="69" t="s">
        <v>1</v>
      </c>
      <c r="D46" s="70" t="s">
        <v>18</v>
      </c>
      <c r="E46" s="140">
        <f>'主要財務データの推移(Highlights)'!E46</f>
        <v>6</v>
      </c>
      <c r="F46" s="341">
        <f>'主要財務データの推移(Highlights)'!F46</f>
        <v>6.8000000000000007</v>
      </c>
      <c r="G46" s="341">
        <f>'主要財務データの推移(Highlights)'!G46</f>
        <v>5.8000000000000007</v>
      </c>
      <c r="H46" s="337">
        <f>'主要財務データの推移(Highlights)'!H46</f>
        <v>6</v>
      </c>
    </row>
    <row r="47" spans="2:9" s="33" customFormat="1" ht="18" customHeight="1">
      <c r="B47" s="128" t="s">
        <v>148</v>
      </c>
      <c r="C47" s="59" t="s">
        <v>1</v>
      </c>
      <c r="D47" s="60" t="s">
        <v>291</v>
      </c>
      <c r="E47" s="35">
        <f>'主要財務データの推移(Highlights)'!E47</f>
        <v>4</v>
      </c>
      <c r="F47" s="342">
        <f>'主要財務データの推移(Highlights)'!F47</f>
        <v>4.3</v>
      </c>
      <c r="G47" s="342">
        <f>'主要財務データの推移(Highlights)'!G47</f>
        <v>3.3000000000000003</v>
      </c>
      <c r="H47" s="338">
        <f>'主要財務データの推移(Highlights)'!H47</f>
        <v>3.3000000000000003</v>
      </c>
    </row>
    <row r="48" spans="2:9" s="33" customFormat="1" ht="18" customHeight="1">
      <c r="B48" s="128" t="s">
        <v>150</v>
      </c>
      <c r="C48" s="59" t="s">
        <v>1</v>
      </c>
      <c r="D48" s="60" t="s">
        <v>292</v>
      </c>
      <c r="E48" s="35">
        <f>'主要財務データの推移(Highlights)'!E48</f>
        <v>10.3</v>
      </c>
      <c r="F48" s="342">
        <f>'主要財務データの推移(Highlights)'!F48</f>
        <v>10.7</v>
      </c>
      <c r="G48" s="342">
        <f>'主要財務データの推移(Highlights)'!G48</f>
        <v>8.1</v>
      </c>
      <c r="H48" s="338">
        <f>'主要財務データの推移(Highlights)'!H48</f>
        <v>7.6</v>
      </c>
      <c r="I48" s="141"/>
    </row>
    <row r="49" spans="2:9" s="33" customFormat="1" ht="18" customHeight="1">
      <c r="B49" s="128" t="s">
        <v>152</v>
      </c>
      <c r="C49" s="59" t="s">
        <v>1</v>
      </c>
      <c r="D49" s="60" t="s">
        <v>293</v>
      </c>
      <c r="E49" s="35">
        <f>'主要財務データの推移(Highlights)'!E49</f>
        <v>3.7</v>
      </c>
      <c r="F49" s="342">
        <f>'主要財務データの推移(Highlights)'!F49</f>
        <v>3.9</v>
      </c>
      <c r="G49" s="342">
        <f>'主要財務データの推移(Highlights)'!G49</f>
        <v>2.9</v>
      </c>
      <c r="H49" s="338">
        <f>'主要財務データの推移(Highlights)'!H49</f>
        <v>2.8</v>
      </c>
      <c r="I49" s="141"/>
    </row>
    <row r="50" spans="2:9" s="33" customFormat="1" ht="18" customHeight="1">
      <c r="B50" s="128" t="s">
        <v>294</v>
      </c>
      <c r="C50" s="59" t="s">
        <v>1</v>
      </c>
      <c r="D50" s="60" t="s">
        <v>295</v>
      </c>
      <c r="E50" s="35">
        <f>'主要財務データの推移(Highlights)'!E50</f>
        <v>13.9</v>
      </c>
      <c r="F50" s="342">
        <f>'主要財務データの推移(Highlights)'!F50</f>
        <v>14.3</v>
      </c>
      <c r="G50" s="342">
        <f>'主要財務データの推移(Highlights)'!G50</f>
        <v>13</v>
      </c>
      <c r="H50" s="338">
        <f>'主要財務データの推移(Highlights)'!H50</f>
        <v>13.8</v>
      </c>
      <c r="I50" s="141"/>
    </row>
    <row r="51" spans="2:9" s="33" customFormat="1" ht="18" customHeight="1">
      <c r="B51" s="128" t="s">
        <v>12</v>
      </c>
      <c r="C51" s="59" t="s">
        <v>1</v>
      </c>
      <c r="D51" s="60" t="s">
        <v>296</v>
      </c>
      <c r="E51" s="35">
        <f>'主要財務データの推移(Highlights)'!E51</f>
        <v>36.4</v>
      </c>
      <c r="F51" s="342">
        <f>'主要財務データの推移(Highlights)'!F51</f>
        <v>37.4</v>
      </c>
      <c r="G51" s="342">
        <f>'主要財務データの推移(Highlights)'!G51</f>
        <v>35</v>
      </c>
      <c r="H51" s="338">
        <f>'主要財務データの推移(Highlights)'!H51</f>
        <v>37</v>
      </c>
      <c r="I51" s="141"/>
    </row>
    <row r="52" spans="2:9" s="33" customFormat="1" ht="18" customHeight="1">
      <c r="B52" s="128" t="s">
        <v>10</v>
      </c>
      <c r="C52" s="59" t="s">
        <v>1</v>
      </c>
      <c r="D52" s="60" t="s">
        <v>297</v>
      </c>
      <c r="E52" s="35">
        <f>'主要財務データの推移(Highlights)'!E52</f>
        <v>41.5</v>
      </c>
      <c r="F52" s="342">
        <f>'主要財務データの推移(Highlights)'!F52</f>
        <v>39.5</v>
      </c>
      <c r="G52" s="342">
        <f>'主要財務データの推移(Highlights)'!G52</f>
        <v>38.9</v>
      </c>
      <c r="H52" s="338">
        <f>'主要財務データの推移(Highlights)'!H52</f>
        <v>35</v>
      </c>
      <c r="I52" s="141"/>
    </row>
    <row r="53" spans="2:9" s="33" customFormat="1" ht="18" customHeight="1">
      <c r="B53" s="128" t="s">
        <v>154</v>
      </c>
      <c r="C53" s="59" t="s">
        <v>1</v>
      </c>
      <c r="D53" s="60" t="s">
        <v>156</v>
      </c>
      <c r="E53" s="125">
        <f>'主要財務データの推移(Highlights)'!E53</f>
        <v>0.7</v>
      </c>
      <c r="F53" s="125">
        <f>'主要財務データの推移(Highlights)'!F53</f>
        <v>0.7</v>
      </c>
      <c r="G53" s="125">
        <f>'主要財務データの推移(Highlights)'!G53</f>
        <v>0.6</v>
      </c>
      <c r="H53" s="339">
        <f>'主要財務データの推移(Highlights)'!H53</f>
        <v>0.5</v>
      </c>
      <c r="I53" s="141"/>
    </row>
    <row r="54" spans="2:9" s="33" customFormat="1" ht="18" customHeight="1">
      <c r="B54" s="128" t="s">
        <v>8</v>
      </c>
      <c r="C54" s="59" t="s">
        <v>1</v>
      </c>
      <c r="D54" s="60" t="s">
        <v>298</v>
      </c>
      <c r="E54" s="35">
        <f>'主要財務データの推移(Highlights)'!E54</f>
        <v>25.5</v>
      </c>
      <c r="F54" s="342">
        <f>'主要財務データの推移(Highlights)'!F54</f>
        <v>25.5</v>
      </c>
      <c r="G54" s="342">
        <f>'主要財務データの推移(Highlights)'!G54</f>
        <v>33.6</v>
      </c>
      <c r="H54" s="338">
        <f>'主要財務データの推移(Highlights)'!H54</f>
        <v>32.9</v>
      </c>
      <c r="I54" s="141"/>
    </row>
    <row r="55" spans="2:9" s="33" customFormat="1" ht="18" customHeight="1">
      <c r="B55" s="128" t="s">
        <v>6</v>
      </c>
      <c r="C55" s="59" t="s">
        <v>1</v>
      </c>
      <c r="D55" s="60" t="s">
        <v>299</v>
      </c>
      <c r="E55" s="35">
        <f>'主要財務データの推移(Highlights)'!E55</f>
        <v>19.3</v>
      </c>
      <c r="F55" s="342">
        <f>'主要財務データの推移(Highlights)'!F55</f>
        <v>18.3</v>
      </c>
      <c r="G55" s="342">
        <f>'主要財務データの推移(Highlights)'!G55</f>
        <v>19.399999999999999</v>
      </c>
      <c r="H55" s="338">
        <f>'主要財務データの推移(Highlights)'!H55</f>
        <v>31.3</v>
      </c>
      <c r="I55" s="141"/>
    </row>
    <row r="56" spans="2:9" s="33" customFormat="1" ht="18" customHeight="1">
      <c r="B56" s="128" t="s">
        <v>4</v>
      </c>
      <c r="C56" s="59" t="s">
        <v>1</v>
      </c>
      <c r="D56" s="60" t="s">
        <v>300</v>
      </c>
      <c r="E56" s="35">
        <f>'主要財務データの推移(Highlights)'!E56</f>
        <v>1.9</v>
      </c>
      <c r="F56" s="342">
        <f>'主要財務データの推移(Highlights)'!F56</f>
        <v>1.8</v>
      </c>
      <c r="G56" s="342">
        <f>'主要財務データの推移(Highlights)'!G56</f>
        <v>1.6</v>
      </c>
      <c r="H56" s="338">
        <f>'主要財務データの推移(Highlights)'!H56</f>
        <v>2.2000000000000002</v>
      </c>
      <c r="I56" s="141"/>
    </row>
    <row r="57" spans="2:9" s="33" customFormat="1" ht="18" customHeight="1" thickBot="1">
      <c r="B57" s="131" t="s">
        <v>2</v>
      </c>
      <c r="C57" s="71" t="s">
        <v>1</v>
      </c>
      <c r="D57" s="72" t="s">
        <v>301</v>
      </c>
      <c r="E57" s="91">
        <f>'主要財務データの推移(Highlights)'!E57</f>
        <v>118000</v>
      </c>
      <c r="F57" s="343">
        <f>'主要財務データの推移(Highlights)'!F57</f>
        <v>123900</v>
      </c>
      <c r="G57" s="343">
        <f>'主要財務データの推移(Highlights)'!G57</f>
        <v>133200</v>
      </c>
      <c r="H57" s="340">
        <f>'主要財務データの推移(Highlights)'!H57</f>
        <v>139700</v>
      </c>
      <c r="I57" s="141"/>
    </row>
    <row r="58" spans="2:9" s="33" customFormat="1">
      <c r="B58" s="33" t="s">
        <v>383</v>
      </c>
      <c r="I58" s="141"/>
    </row>
    <row r="59" spans="2:9" s="33" customFormat="1">
      <c r="B59" s="33" t="s">
        <v>384</v>
      </c>
    </row>
    <row r="60" spans="2:9" s="33" customFormat="1">
      <c r="B60" s="33" t="s">
        <v>385</v>
      </c>
    </row>
    <row r="61" spans="2:9" s="33" customFormat="1">
      <c r="B61" s="33" t="s">
        <v>386</v>
      </c>
    </row>
    <row r="62" spans="2:9" s="33" customFormat="1">
      <c r="B62" s="33" t="s">
        <v>387</v>
      </c>
    </row>
    <row r="63" spans="2:9">
      <c r="B63" s="33" t="s">
        <v>388</v>
      </c>
    </row>
  </sheetData>
  <mergeCells count="1">
    <mergeCell ref="B23:K24"/>
  </mergeCells>
  <phoneticPr fontId="4"/>
  <printOptions horizontalCentered="1"/>
  <pageMargins left="0.39370078740157483" right="0.39370078740157483" top="0.39370078740157483" bottom="0.39370078740157483" header="0.19685039370078741" footer="0.19685039370078741"/>
  <pageSetup paperSize="9" scale="55" orientation="landscape" r:id="rId1"/>
  <headerFooter alignWithMargins="0">
    <oddFooter>&amp;LNTT DATA CORPORATION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zoomScaleNormal="100" zoomScaleSheetLayoutView="100" workbookViewId="0">
      <selection activeCell="J7" sqref="J7"/>
    </sheetView>
  </sheetViews>
  <sheetFormatPr defaultRowHeight="17.25"/>
  <cols>
    <col min="1" max="1" width="3.5" style="1" customWidth="1"/>
    <col min="2" max="2" width="1.625" style="15" customWidth="1"/>
    <col min="3" max="3" width="3.5" style="15" customWidth="1"/>
    <col min="4" max="4" width="29.25" style="15" customWidth="1"/>
    <col min="5" max="5" width="1.625" style="15" customWidth="1"/>
    <col min="6" max="6" width="32.625" style="15" customWidth="1"/>
    <col min="7" max="9" width="15.5" style="15" customWidth="1"/>
    <col min="10" max="14" width="15.375" style="15" customWidth="1"/>
    <col min="15" max="256" width="9" style="15"/>
    <col min="257" max="257" width="3.5" style="15" customWidth="1"/>
    <col min="258" max="259" width="1.625" style="15" customWidth="1"/>
    <col min="260" max="260" width="29.25" style="15" customWidth="1"/>
    <col min="261" max="261" width="1.625" style="15" customWidth="1"/>
    <col min="262" max="262" width="32.625" style="15" customWidth="1"/>
    <col min="263" max="270" width="15.375" style="15" customWidth="1"/>
    <col min="271" max="512" width="9" style="15"/>
    <col min="513" max="513" width="3.5" style="15" customWidth="1"/>
    <col min="514" max="515" width="1.625" style="15" customWidth="1"/>
    <col min="516" max="516" width="29.25" style="15" customWidth="1"/>
    <col min="517" max="517" width="1.625" style="15" customWidth="1"/>
    <col min="518" max="518" width="32.625" style="15" customWidth="1"/>
    <col min="519" max="526" width="15.375" style="15" customWidth="1"/>
    <col min="527" max="768" width="9" style="15"/>
    <col min="769" max="769" width="3.5" style="15" customWidth="1"/>
    <col min="770" max="771" width="1.625" style="15" customWidth="1"/>
    <col min="772" max="772" width="29.25" style="15" customWidth="1"/>
    <col min="773" max="773" width="1.625" style="15" customWidth="1"/>
    <col min="774" max="774" width="32.625" style="15" customWidth="1"/>
    <col min="775" max="782" width="15.375" style="15" customWidth="1"/>
    <col min="783" max="1024" width="9" style="15"/>
    <col min="1025" max="1025" width="3.5" style="15" customWidth="1"/>
    <col min="1026" max="1027" width="1.625" style="15" customWidth="1"/>
    <col min="1028" max="1028" width="29.25" style="15" customWidth="1"/>
    <col min="1029" max="1029" width="1.625" style="15" customWidth="1"/>
    <col min="1030" max="1030" width="32.625" style="15" customWidth="1"/>
    <col min="1031" max="1038" width="15.375" style="15" customWidth="1"/>
    <col min="1039" max="1280" width="9" style="15"/>
    <col min="1281" max="1281" width="3.5" style="15" customWidth="1"/>
    <col min="1282" max="1283" width="1.625" style="15" customWidth="1"/>
    <col min="1284" max="1284" width="29.25" style="15" customWidth="1"/>
    <col min="1285" max="1285" width="1.625" style="15" customWidth="1"/>
    <col min="1286" max="1286" width="32.625" style="15" customWidth="1"/>
    <col min="1287" max="1294" width="15.375" style="15" customWidth="1"/>
    <col min="1295" max="1536" width="9" style="15"/>
    <col min="1537" max="1537" width="3.5" style="15" customWidth="1"/>
    <col min="1538" max="1539" width="1.625" style="15" customWidth="1"/>
    <col min="1540" max="1540" width="29.25" style="15" customWidth="1"/>
    <col min="1541" max="1541" width="1.625" style="15" customWidth="1"/>
    <col min="1542" max="1542" width="32.625" style="15" customWidth="1"/>
    <col min="1543" max="1550" width="15.375" style="15" customWidth="1"/>
    <col min="1551" max="1792" width="9" style="15"/>
    <col min="1793" max="1793" width="3.5" style="15" customWidth="1"/>
    <col min="1794" max="1795" width="1.625" style="15" customWidth="1"/>
    <col min="1796" max="1796" width="29.25" style="15" customWidth="1"/>
    <col min="1797" max="1797" width="1.625" style="15" customWidth="1"/>
    <col min="1798" max="1798" width="32.625" style="15" customWidth="1"/>
    <col min="1799" max="1806" width="15.375" style="15" customWidth="1"/>
    <col min="1807" max="2048" width="9" style="15"/>
    <col min="2049" max="2049" width="3.5" style="15" customWidth="1"/>
    <col min="2050" max="2051" width="1.625" style="15" customWidth="1"/>
    <col min="2052" max="2052" width="29.25" style="15" customWidth="1"/>
    <col min="2053" max="2053" width="1.625" style="15" customWidth="1"/>
    <col min="2054" max="2054" width="32.625" style="15" customWidth="1"/>
    <col min="2055" max="2062" width="15.375" style="15" customWidth="1"/>
    <col min="2063" max="2304" width="9" style="15"/>
    <col min="2305" max="2305" width="3.5" style="15" customWidth="1"/>
    <col min="2306" max="2307" width="1.625" style="15" customWidth="1"/>
    <col min="2308" max="2308" width="29.25" style="15" customWidth="1"/>
    <col min="2309" max="2309" width="1.625" style="15" customWidth="1"/>
    <col min="2310" max="2310" width="32.625" style="15" customWidth="1"/>
    <col min="2311" max="2318" width="15.375" style="15" customWidth="1"/>
    <col min="2319" max="2560" width="9" style="15"/>
    <col min="2561" max="2561" width="3.5" style="15" customWidth="1"/>
    <col min="2562" max="2563" width="1.625" style="15" customWidth="1"/>
    <col min="2564" max="2564" width="29.25" style="15" customWidth="1"/>
    <col min="2565" max="2565" width="1.625" style="15" customWidth="1"/>
    <col min="2566" max="2566" width="32.625" style="15" customWidth="1"/>
    <col min="2567" max="2574" width="15.375" style="15" customWidth="1"/>
    <col min="2575" max="2816" width="9" style="15"/>
    <col min="2817" max="2817" width="3.5" style="15" customWidth="1"/>
    <col min="2818" max="2819" width="1.625" style="15" customWidth="1"/>
    <col min="2820" max="2820" width="29.25" style="15" customWidth="1"/>
    <col min="2821" max="2821" width="1.625" style="15" customWidth="1"/>
    <col min="2822" max="2822" width="32.625" style="15" customWidth="1"/>
    <col min="2823" max="2830" width="15.375" style="15" customWidth="1"/>
    <col min="2831" max="3072" width="9" style="15"/>
    <col min="3073" max="3073" width="3.5" style="15" customWidth="1"/>
    <col min="3074" max="3075" width="1.625" style="15" customWidth="1"/>
    <col min="3076" max="3076" width="29.25" style="15" customWidth="1"/>
    <col min="3077" max="3077" width="1.625" style="15" customWidth="1"/>
    <col min="3078" max="3078" width="32.625" style="15" customWidth="1"/>
    <col min="3079" max="3086" width="15.375" style="15" customWidth="1"/>
    <col min="3087" max="3328" width="9" style="15"/>
    <col min="3329" max="3329" width="3.5" style="15" customWidth="1"/>
    <col min="3330" max="3331" width="1.625" style="15" customWidth="1"/>
    <col min="3332" max="3332" width="29.25" style="15" customWidth="1"/>
    <col min="3333" max="3333" width="1.625" style="15" customWidth="1"/>
    <col min="3334" max="3334" width="32.625" style="15" customWidth="1"/>
    <col min="3335" max="3342" width="15.375" style="15" customWidth="1"/>
    <col min="3343" max="3584" width="9" style="15"/>
    <col min="3585" max="3585" width="3.5" style="15" customWidth="1"/>
    <col min="3586" max="3587" width="1.625" style="15" customWidth="1"/>
    <col min="3588" max="3588" width="29.25" style="15" customWidth="1"/>
    <col min="3589" max="3589" width="1.625" style="15" customWidth="1"/>
    <col min="3590" max="3590" width="32.625" style="15" customWidth="1"/>
    <col min="3591" max="3598" width="15.375" style="15" customWidth="1"/>
    <col min="3599" max="3840" width="9" style="15"/>
    <col min="3841" max="3841" width="3.5" style="15" customWidth="1"/>
    <col min="3842" max="3843" width="1.625" style="15" customWidth="1"/>
    <col min="3844" max="3844" width="29.25" style="15" customWidth="1"/>
    <col min="3845" max="3845" width="1.625" style="15" customWidth="1"/>
    <col min="3846" max="3846" width="32.625" style="15" customWidth="1"/>
    <col min="3847" max="3854" width="15.375" style="15" customWidth="1"/>
    <col min="3855" max="4096" width="9" style="15"/>
    <col min="4097" max="4097" width="3.5" style="15" customWidth="1"/>
    <col min="4098" max="4099" width="1.625" style="15" customWidth="1"/>
    <col min="4100" max="4100" width="29.25" style="15" customWidth="1"/>
    <col min="4101" max="4101" width="1.625" style="15" customWidth="1"/>
    <col min="4102" max="4102" width="32.625" style="15" customWidth="1"/>
    <col min="4103" max="4110" width="15.375" style="15" customWidth="1"/>
    <col min="4111" max="4352" width="9" style="15"/>
    <col min="4353" max="4353" width="3.5" style="15" customWidth="1"/>
    <col min="4354" max="4355" width="1.625" style="15" customWidth="1"/>
    <col min="4356" max="4356" width="29.25" style="15" customWidth="1"/>
    <col min="4357" max="4357" width="1.625" style="15" customWidth="1"/>
    <col min="4358" max="4358" width="32.625" style="15" customWidth="1"/>
    <col min="4359" max="4366" width="15.375" style="15" customWidth="1"/>
    <col min="4367" max="4608" width="9" style="15"/>
    <col min="4609" max="4609" width="3.5" style="15" customWidth="1"/>
    <col min="4610" max="4611" width="1.625" style="15" customWidth="1"/>
    <col min="4612" max="4612" width="29.25" style="15" customWidth="1"/>
    <col min="4613" max="4613" width="1.625" style="15" customWidth="1"/>
    <col min="4614" max="4614" width="32.625" style="15" customWidth="1"/>
    <col min="4615" max="4622" width="15.375" style="15" customWidth="1"/>
    <col min="4623" max="4864" width="9" style="15"/>
    <col min="4865" max="4865" width="3.5" style="15" customWidth="1"/>
    <col min="4866" max="4867" width="1.625" style="15" customWidth="1"/>
    <col min="4868" max="4868" width="29.25" style="15" customWidth="1"/>
    <col min="4869" max="4869" width="1.625" style="15" customWidth="1"/>
    <col min="4870" max="4870" width="32.625" style="15" customWidth="1"/>
    <col min="4871" max="4878" width="15.375" style="15" customWidth="1"/>
    <col min="4879" max="5120" width="9" style="15"/>
    <col min="5121" max="5121" width="3.5" style="15" customWidth="1"/>
    <col min="5122" max="5123" width="1.625" style="15" customWidth="1"/>
    <col min="5124" max="5124" width="29.25" style="15" customWidth="1"/>
    <col min="5125" max="5125" width="1.625" style="15" customWidth="1"/>
    <col min="5126" max="5126" width="32.625" style="15" customWidth="1"/>
    <col min="5127" max="5134" width="15.375" style="15" customWidth="1"/>
    <col min="5135" max="5376" width="9" style="15"/>
    <col min="5377" max="5377" width="3.5" style="15" customWidth="1"/>
    <col min="5378" max="5379" width="1.625" style="15" customWidth="1"/>
    <col min="5380" max="5380" width="29.25" style="15" customWidth="1"/>
    <col min="5381" max="5381" width="1.625" style="15" customWidth="1"/>
    <col min="5382" max="5382" width="32.625" style="15" customWidth="1"/>
    <col min="5383" max="5390" width="15.375" style="15" customWidth="1"/>
    <col min="5391" max="5632" width="9" style="15"/>
    <col min="5633" max="5633" width="3.5" style="15" customWidth="1"/>
    <col min="5634" max="5635" width="1.625" style="15" customWidth="1"/>
    <col min="5636" max="5636" width="29.25" style="15" customWidth="1"/>
    <col min="5637" max="5637" width="1.625" style="15" customWidth="1"/>
    <col min="5638" max="5638" width="32.625" style="15" customWidth="1"/>
    <col min="5639" max="5646" width="15.375" style="15" customWidth="1"/>
    <col min="5647" max="5888" width="9" style="15"/>
    <col min="5889" max="5889" width="3.5" style="15" customWidth="1"/>
    <col min="5890" max="5891" width="1.625" style="15" customWidth="1"/>
    <col min="5892" max="5892" width="29.25" style="15" customWidth="1"/>
    <col min="5893" max="5893" width="1.625" style="15" customWidth="1"/>
    <col min="5894" max="5894" width="32.625" style="15" customWidth="1"/>
    <col min="5895" max="5902" width="15.375" style="15" customWidth="1"/>
    <col min="5903" max="6144" width="9" style="15"/>
    <col min="6145" max="6145" width="3.5" style="15" customWidth="1"/>
    <col min="6146" max="6147" width="1.625" style="15" customWidth="1"/>
    <col min="6148" max="6148" width="29.25" style="15" customWidth="1"/>
    <col min="6149" max="6149" width="1.625" style="15" customWidth="1"/>
    <col min="6150" max="6150" width="32.625" style="15" customWidth="1"/>
    <col min="6151" max="6158" width="15.375" style="15" customWidth="1"/>
    <col min="6159" max="6400" width="9" style="15"/>
    <col min="6401" max="6401" width="3.5" style="15" customWidth="1"/>
    <col min="6402" max="6403" width="1.625" style="15" customWidth="1"/>
    <col min="6404" max="6404" width="29.25" style="15" customWidth="1"/>
    <col min="6405" max="6405" width="1.625" style="15" customWidth="1"/>
    <col min="6406" max="6406" width="32.625" style="15" customWidth="1"/>
    <col min="6407" max="6414" width="15.375" style="15" customWidth="1"/>
    <col min="6415" max="6656" width="9" style="15"/>
    <col min="6657" max="6657" width="3.5" style="15" customWidth="1"/>
    <col min="6658" max="6659" width="1.625" style="15" customWidth="1"/>
    <col min="6660" max="6660" width="29.25" style="15" customWidth="1"/>
    <col min="6661" max="6661" width="1.625" style="15" customWidth="1"/>
    <col min="6662" max="6662" width="32.625" style="15" customWidth="1"/>
    <col min="6663" max="6670" width="15.375" style="15" customWidth="1"/>
    <col min="6671" max="6912" width="9" style="15"/>
    <col min="6913" max="6913" width="3.5" style="15" customWidth="1"/>
    <col min="6914" max="6915" width="1.625" style="15" customWidth="1"/>
    <col min="6916" max="6916" width="29.25" style="15" customWidth="1"/>
    <col min="6917" max="6917" width="1.625" style="15" customWidth="1"/>
    <col min="6918" max="6918" width="32.625" style="15" customWidth="1"/>
    <col min="6919" max="6926" width="15.375" style="15" customWidth="1"/>
    <col min="6927" max="7168" width="9" style="15"/>
    <col min="7169" max="7169" width="3.5" style="15" customWidth="1"/>
    <col min="7170" max="7171" width="1.625" style="15" customWidth="1"/>
    <col min="7172" max="7172" width="29.25" style="15" customWidth="1"/>
    <col min="7173" max="7173" width="1.625" style="15" customWidth="1"/>
    <col min="7174" max="7174" width="32.625" style="15" customWidth="1"/>
    <col min="7175" max="7182" width="15.375" style="15" customWidth="1"/>
    <col min="7183" max="7424" width="9" style="15"/>
    <col min="7425" max="7425" width="3.5" style="15" customWidth="1"/>
    <col min="7426" max="7427" width="1.625" style="15" customWidth="1"/>
    <col min="7428" max="7428" width="29.25" style="15" customWidth="1"/>
    <col min="7429" max="7429" width="1.625" style="15" customWidth="1"/>
    <col min="7430" max="7430" width="32.625" style="15" customWidth="1"/>
    <col min="7431" max="7438" width="15.375" style="15" customWidth="1"/>
    <col min="7439" max="7680" width="9" style="15"/>
    <col min="7681" max="7681" width="3.5" style="15" customWidth="1"/>
    <col min="7682" max="7683" width="1.625" style="15" customWidth="1"/>
    <col min="7684" max="7684" width="29.25" style="15" customWidth="1"/>
    <col min="7685" max="7685" width="1.625" style="15" customWidth="1"/>
    <col min="7686" max="7686" width="32.625" style="15" customWidth="1"/>
    <col min="7687" max="7694" width="15.375" style="15" customWidth="1"/>
    <col min="7695" max="7936" width="9" style="15"/>
    <col min="7937" max="7937" width="3.5" style="15" customWidth="1"/>
    <col min="7938" max="7939" width="1.625" style="15" customWidth="1"/>
    <col min="7940" max="7940" width="29.25" style="15" customWidth="1"/>
    <col min="7941" max="7941" width="1.625" style="15" customWidth="1"/>
    <col min="7942" max="7942" width="32.625" style="15" customWidth="1"/>
    <col min="7943" max="7950" width="15.375" style="15" customWidth="1"/>
    <col min="7951" max="8192" width="9" style="15"/>
    <col min="8193" max="8193" width="3.5" style="15" customWidth="1"/>
    <col min="8194" max="8195" width="1.625" style="15" customWidth="1"/>
    <col min="8196" max="8196" width="29.25" style="15" customWidth="1"/>
    <col min="8197" max="8197" width="1.625" style="15" customWidth="1"/>
    <col min="8198" max="8198" width="32.625" style="15" customWidth="1"/>
    <col min="8199" max="8206" width="15.375" style="15" customWidth="1"/>
    <col min="8207" max="8448" width="9" style="15"/>
    <col min="8449" max="8449" width="3.5" style="15" customWidth="1"/>
    <col min="8450" max="8451" width="1.625" style="15" customWidth="1"/>
    <col min="8452" max="8452" width="29.25" style="15" customWidth="1"/>
    <col min="8453" max="8453" width="1.625" style="15" customWidth="1"/>
    <col min="8454" max="8454" width="32.625" style="15" customWidth="1"/>
    <col min="8455" max="8462" width="15.375" style="15" customWidth="1"/>
    <col min="8463" max="8704" width="9" style="15"/>
    <col min="8705" max="8705" width="3.5" style="15" customWidth="1"/>
    <col min="8706" max="8707" width="1.625" style="15" customWidth="1"/>
    <col min="8708" max="8708" width="29.25" style="15" customWidth="1"/>
    <col min="8709" max="8709" width="1.625" style="15" customWidth="1"/>
    <col min="8710" max="8710" width="32.625" style="15" customWidth="1"/>
    <col min="8711" max="8718" width="15.375" style="15" customWidth="1"/>
    <col min="8719" max="8960" width="9" style="15"/>
    <col min="8961" max="8961" width="3.5" style="15" customWidth="1"/>
    <col min="8962" max="8963" width="1.625" style="15" customWidth="1"/>
    <col min="8964" max="8964" width="29.25" style="15" customWidth="1"/>
    <col min="8965" max="8965" width="1.625" style="15" customWidth="1"/>
    <col min="8966" max="8966" width="32.625" style="15" customWidth="1"/>
    <col min="8967" max="8974" width="15.375" style="15" customWidth="1"/>
    <col min="8975" max="9216" width="9" style="15"/>
    <col min="9217" max="9217" width="3.5" style="15" customWidth="1"/>
    <col min="9218" max="9219" width="1.625" style="15" customWidth="1"/>
    <col min="9220" max="9220" width="29.25" style="15" customWidth="1"/>
    <col min="9221" max="9221" width="1.625" style="15" customWidth="1"/>
    <col min="9222" max="9222" width="32.625" style="15" customWidth="1"/>
    <col min="9223" max="9230" width="15.375" style="15" customWidth="1"/>
    <col min="9231" max="9472" width="9" style="15"/>
    <col min="9473" max="9473" width="3.5" style="15" customWidth="1"/>
    <col min="9474" max="9475" width="1.625" style="15" customWidth="1"/>
    <col min="9476" max="9476" width="29.25" style="15" customWidth="1"/>
    <col min="9477" max="9477" width="1.625" style="15" customWidth="1"/>
    <col min="9478" max="9478" width="32.625" style="15" customWidth="1"/>
    <col min="9479" max="9486" width="15.375" style="15" customWidth="1"/>
    <col min="9487" max="9728" width="9" style="15"/>
    <col min="9729" max="9729" width="3.5" style="15" customWidth="1"/>
    <col min="9730" max="9731" width="1.625" style="15" customWidth="1"/>
    <col min="9732" max="9732" width="29.25" style="15" customWidth="1"/>
    <col min="9733" max="9733" width="1.625" style="15" customWidth="1"/>
    <col min="9734" max="9734" width="32.625" style="15" customWidth="1"/>
    <col min="9735" max="9742" width="15.375" style="15" customWidth="1"/>
    <col min="9743" max="9984" width="9" style="15"/>
    <col min="9985" max="9985" width="3.5" style="15" customWidth="1"/>
    <col min="9986" max="9987" width="1.625" style="15" customWidth="1"/>
    <col min="9988" max="9988" width="29.25" style="15" customWidth="1"/>
    <col min="9989" max="9989" width="1.625" style="15" customWidth="1"/>
    <col min="9990" max="9990" width="32.625" style="15" customWidth="1"/>
    <col min="9991" max="9998" width="15.375" style="15" customWidth="1"/>
    <col min="9999" max="10240" width="9" style="15"/>
    <col min="10241" max="10241" width="3.5" style="15" customWidth="1"/>
    <col min="10242" max="10243" width="1.625" style="15" customWidth="1"/>
    <col min="10244" max="10244" width="29.25" style="15" customWidth="1"/>
    <col min="10245" max="10245" width="1.625" style="15" customWidth="1"/>
    <col min="10246" max="10246" width="32.625" style="15" customWidth="1"/>
    <col min="10247" max="10254" width="15.375" style="15" customWidth="1"/>
    <col min="10255" max="10496" width="9" style="15"/>
    <col min="10497" max="10497" width="3.5" style="15" customWidth="1"/>
    <col min="10498" max="10499" width="1.625" style="15" customWidth="1"/>
    <col min="10500" max="10500" width="29.25" style="15" customWidth="1"/>
    <col min="10501" max="10501" width="1.625" style="15" customWidth="1"/>
    <col min="10502" max="10502" width="32.625" style="15" customWidth="1"/>
    <col min="10503" max="10510" width="15.375" style="15" customWidth="1"/>
    <col min="10511" max="10752" width="9" style="15"/>
    <col min="10753" max="10753" width="3.5" style="15" customWidth="1"/>
    <col min="10754" max="10755" width="1.625" style="15" customWidth="1"/>
    <col min="10756" max="10756" width="29.25" style="15" customWidth="1"/>
    <col min="10757" max="10757" width="1.625" style="15" customWidth="1"/>
    <col min="10758" max="10758" width="32.625" style="15" customWidth="1"/>
    <col min="10759" max="10766" width="15.375" style="15" customWidth="1"/>
    <col min="10767" max="11008" width="9" style="15"/>
    <col min="11009" max="11009" width="3.5" style="15" customWidth="1"/>
    <col min="11010" max="11011" width="1.625" style="15" customWidth="1"/>
    <col min="11012" max="11012" width="29.25" style="15" customWidth="1"/>
    <col min="11013" max="11013" width="1.625" style="15" customWidth="1"/>
    <col min="11014" max="11014" width="32.625" style="15" customWidth="1"/>
    <col min="11015" max="11022" width="15.375" style="15" customWidth="1"/>
    <col min="11023" max="11264" width="9" style="15"/>
    <col min="11265" max="11265" width="3.5" style="15" customWidth="1"/>
    <col min="11266" max="11267" width="1.625" style="15" customWidth="1"/>
    <col min="11268" max="11268" width="29.25" style="15" customWidth="1"/>
    <col min="11269" max="11269" width="1.625" style="15" customWidth="1"/>
    <col min="11270" max="11270" width="32.625" style="15" customWidth="1"/>
    <col min="11271" max="11278" width="15.375" style="15" customWidth="1"/>
    <col min="11279" max="11520" width="9" style="15"/>
    <col min="11521" max="11521" width="3.5" style="15" customWidth="1"/>
    <col min="11522" max="11523" width="1.625" style="15" customWidth="1"/>
    <col min="11524" max="11524" width="29.25" style="15" customWidth="1"/>
    <col min="11525" max="11525" width="1.625" style="15" customWidth="1"/>
    <col min="11526" max="11526" width="32.625" style="15" customWidth="1"/>
    <col min="11527" max="11534" width="15.375" style="15" customWidth="1"/>
    <col min="11535" max="11776" width="9" style="15"/>
    <col min="11777" max="11777" width="3.5" style="15" customWidth="1"/>
    <col min="11778" max="11779" width="1.625" style="15" customWidth="1"/>
    <col min="11780" max="11780" width="29.25" style="15" customWidth="1"/>
    <col min="11781" max="11781" width="1.625" style="15" customWidth="1"/>
    <col min="11782" max="11782" width="32.625" style="15" customWidth="1"/>
    <col min="11783" max="11790" width="15.375" style="15" customWidth="1"/>
    <col min="11791" max="12032" width="9" style="15"/>
    <col min="12033" max="12033" width="3.5" style="15" customWidth="1"/>
    <col min="12034" max="12035" width="1.625" style="15" customWidth="1"/>
    <col min="12036" max="12036" width="29.25" style="15" customWidth="1"/>
    <col min="12037" max="12037" width="1.625" style="15" customWidth="1"/>
    <col min="12038" max="12038" width="32.625" style="15" customWidth="1"/>
    <col min="12039" max="12046" width="15.375" style="15" customWidth="1"/>
    <col min="12047" max="12288" width="9" style="15"/>
    <col min="12289" max="12289" width="3.5" style="15" customWidth="1"/>
    <col min="12290" max="12291" width="1.625" style="15" customWidth="1"/>
    <col min="12292" max="12292" width="29.25" style="15" customWidth="1"/>
    <col min="12293" max="12293" width="1.625" style="15" customWidth="1"/>
    <col min="12294" max="12294" width="32.625" style="15" customWidth="1"/>
    <col min="12295" max="12302" width="15.375" style="15" customWidth="1"/>
    <col min="12303" max="12544" width="9" style="15"/>
    <col min="12545" max="12545" width="3.5" style="15" customWidth="1"/>
    <col min="12546" max="12547" width="1.625" style="15" customWidth="1"/>
    <col min="12548" max="12548" width="29.25" style="15" customWidth="1"/>
    <col min="12549" max="12549" width="1.625" style="15" customWidth="1"/>
    <col min="12550" max="12550" width="32.625" style="15" customWidth="1"/>
    <col min="12551" max="12558" width="15.375" style="15" customWidth="1"/>
    <col min="12559" max="12800" width="9" style="15"/>
    <col min="12801" max="12801" width="3.5" style="15" customWidth="1"/>
    <col min="12802" max="12803" width="1.625" style="15" customWidth="1"/>
    <col min="12804" max="12804" width="29.25" style="15" customWidth="1"/>
    <col min="12805" max="12805" width="1.625" style="15" customWidth="1"/>
    <col min="12806" max="12806" width="32.625" style="15" customWidth="1"/>
    <col min="12807" max="12814" width="15.375" style="15" customWidth="1"/>
    <col min="12815" max="13056" width="9" style="15"/>
    <col min="13057" max="13057" width="3.5" style="15" customWidth="1"/>
    <col min="13058" max="13059" width="1.625" style="15" customWidth="1"/>
    <col min="13060" max="13060" width="29.25" style="15" customWidth="1"/>
    <col min="13061" max="13061" width="1.625" style="15" customWidth="1"/>
    <col min="13062" max="13062" width="32.625" style="15" customWidth="1"/>
    <col min="13063" max="13070" width="15.375" style="15" customWidth="1"/>
    <col min="13071" max="13312" width="9" style="15"/>
    <col min="13313" max="13313" width="3.5" style="15" customWidth="1"/>
    <col min="13314" max="13315" width="1.625" style="15" customWidth="1"/>
    <col min="13316" max="13316" width="29.25" style="15" customWidth="1"/>
    <col min="13317" max="13317" width="1.625" style="15" customWidth="1"/>
    <col min="13318" max="13318" width="32.625" style="15" customWidth="1"/>
    <col min="13319" max="13326" width="15.375" style="15" customWidth="1"/>
    <col min="13327" max="13568" width="9" style="15"/>
    <col min="13569" max="13569" width="3.5" style="15" customWidth="1"/>
    <col min="13570" max="13571" width="1.625" style="15" customWidth="1"/>
    <col min="13572" max="13572" width="29.25" style="15" customWidth="1"/>
    <col min="13573" max="13573" width="1.625" style="15" customWidth="1"/>
    <col min="13574" max="13574" width="32.625" style="15" customWidth="1"/>
    <col min="13575" max="13582" width="15.375" style="15" customWidth="1"/>
    <col min="13583" max="13824" width="9" style="15"/>
    <col min="13825" max="13825" width="3.5" style="15" customWidth="1"/>
    <col min="13826" max="13827" width="1.625" style="15" customWidth="1"/>
    <col min="13828" max="13828" width="29.25" style="15" customWidth="1"/>
    <col min="13829" max="13829" width="1.625" style="15" customWidth="1"/>
    <col min="13830" max="13830" width="32.625" style="15" customWidth="1"/>
    <col min="13831" max="13838" width="15.375" style="15" customWidth="1"/>
    <col min="13839" max="14080" width="9" style="15"/>
    <col min="14081" max="14081" width="3.5" style="15" customWidth="1"/>
    <col min="14082" max="14083" width="1.625" style="15" customWidth="1"/>
    <col min="14084" max="14084" width="29.25" style="15" customWidth="1"/>
    <col min="14085" max="14085" width="1.625" style="15" customWidth="1"/>
    <col min="14086" max="14086" width="32.625" style="15" customWidth="1"/>
    <col min="14087" max="14094" width="15.375" style="15" customWidth="1"/>
    <col min="14095" max="14336" width="9" style="15"/>
    <col min="14337" max="14337" width="3.5" style="15" customWidth="1"/>
    <col min="14338" max="14339" width="1.625" style="15" customWidth="1"/>
    <col min="14340" max="14340" width="29.25" style="15" customWidth="1"/>
    <col min="14341" max="14341" width="1.625" style="15" customWidth="1"/>
    <col min="14342" max="14342" width="32.625" style="15" customWidth="1"/>
    <col min="14343" max="14350" width="15.375" style="15" customWidth="1"/>
    <col min="14351" max="14592" width="9" style="15"/>
    <col min="14593" max="14593" width="3.5" style="15" customWidth="1"/>
    <col min="14594" max="14595" width="1.625" style="15" customWidth="1"/>
    <col min="14596" max="14596" width="29.25" style="15" customWidth="1"/>
    <col min="14597" max="14597" width="1.625" style="15" customWidth="1"/>
    <col min="14598" max="14598" width="32.625" style="15" customWidth="1"/>
    <col min="14599" max="14606" width="15.375" style="15" customWidth="1"/>
    <col min="14607" max="14848" width="9" style="15"/>
    <col min="14849" max="14849" width="3.5" style="15" customWidth="1"/>
    <col min="14850" max="14851" width="1.625" style="15" customWidth="1"/>
    <col min="14852" max="14852" width="29.25" style="15" customWidth="1"/>
    <col min="14853" max="14853" width="1.625" style="15" customWidth="1"/>
    <col min="14854" max="14854" width="32.625" style="15" customWidth="1"/>
    <col min="14855" max="14862" width="15.375" style="15" customWidth="1"/>
    <col min="14863" max="15104" width="9" style="15"/>
    <col min="15105" max="15105" width="3.5" style="15" customWidth="1"/>
    <col min="15106" max="15107" width="1.625" style="15" customWidth="1"/>
    <col min="15108" max="15108" width="29.25" style="15" customWidth="1"/>
    <col min="15109" max="15109" width="1.625" style="15" customWidth="1"/>
    <col min="15110" max="15110" width="32.625" style="15" customWidth="1"/>
    <col min="15111" max="15118" width="15.375" style="15" customWidth="1"/>
    <col min="15119" max="15360" width="9" style="15"/>
    <col min="15361" max="15361" width="3.5" style="15" customWidth="1"/>
    <col min="15362" max="15363" width="1.625" style="15" customWidth="1"/>
    <col min="15364" max="15364" width="29.25" style="15" customWidth="1"/>
    <col min="15365" max="15365" width="1.625" style="15" customWidth="1"/>
    <col min="15366" max="15366" width="32.625" style="15" customWidth="1"/>
    <col min="15367" max="15374" width="15.375" style="15" customWidth="1"/>
    <col min="15375" max="15616" width="9" style="15"/>
    <col min="15617" max="15617" width="3.5" style="15" customWidth="1"/>
    <col min="15618" max="15619" width="1.625" style="15" customWidth="1"/>
    <col min="15620" max="15620" width="29.25" style="15" customWidth="1"/>
    <col min="15621" max="15621" width="1.625" style="15" customWidth="1"/>
    <col min="15622" max="15622" width="32.625" style="15" customWidth="1"/>
    <col min="15623" max="15630" width="15.375" style="15" customWidth="1"/>
    <col min="15631" max="15872" width="9" style="15"/>
    <col min="15873" max="15873" width="3.5" style="15" customWidth="1"/>
    <col min="15874" max="15875" width="1.625" style="15" customWidth="1"/>
    <col min="15876" max="15876" width="29.25" style="15" customWidth="1"/>
    <col min="15877" max="15877" width="1.625" style="15" customWidth="1"/>
    <col min="15878" max="15878" width="32.625" style="15" customWidth="1"/>
    <col min="15879" max="15886" width="15.375" style="15" customWidth="1"/>
    <col min="15887" max="16128" width="9" style="15"/>
    <col min="16129" max="16129" width="3.5" style="15" customWidth="1"/>
    <col min="16130" max="16131" width="1.625" style="15" customWidth="1"/>
    <col min="16132" max="16132" width="29.25" style="15" customWidth="1"/>
    <col min="16133" max="16133" width="1.625" style="15" customWidth="1"/>
    <col min="16134" max="16134" width="32.625" style="15" customWidth="1"/>
    <col min="16135" max="16142" width="15.375" style="15" customWidth="1"/>
    <col min="16143" max="16384" width="9" style="15"/>
  </cols>
  <sheetData>
    <row r="1" spans="1:16" s="11" customFormat="1" ht="19.5" customHeight="1">
      <c r="A1" s="14" t="s">
        <v>122</v>
      </c>
      <c r="B1" s="13"/>
      <c r="C1" s="13"/>
      <c r="D1" s="13"/>
      <c r="E1" s="13"/>
      <c r="F1" s="13"/>
      <c r="G1" s="13"/>
      <c r="H1" s="23"/>
      <c r="I1" s="23"/>
      <c r="J1" s="13"/>
      <c r="K1" s="23"/>
      <c r="L1" s="13"/>
      <c r="M1" s="13"/>
      <c r="P1" s="22"/>
    </row>
    <row r="2" spans="1:16" s="5" customFormat="1" ht="15" customHeight="1">
      <c r="A2" s="363" t="s">
        <v>121</v>
      </c>
      <c r="G2" s="1"/>
      <c r="H2" s="1"/>
      <c r="I2" s="1"/>
      <c r="J2" s="1"/>
      <c r="K2" s="1"/>
      <c r="L2" s="1"/>
      <c r="M2" s="6"/>
      <c r="N2" s="6"/>
      <c r="O2" s="6"/>
      <c r="P2" s="6"/>
    </row>
    <row r="3" spans="1:16" s="16" customFormat="1" ht="18" customHeight="1">
      <c r="A3" s="7" t="s">
        <v>77</v>
      </c>
    </row>
    <row r="4" spans="1:16" s="16" customFormat="1" ht="9" customHeight="1">
      <c r="A4" s="7"/>
      <c r="B4" s="1"/>
    </row>
    <row r="5" spans="1:16" s="16" customFormat="1" ht="18" customHeight="1" thickBot="1">
      <c r="A5" s="21"/>
      <c r="B5" s="33" t="str">
        <f>"（単位：百万"&amp;'為替換算(currency conversion)'!$A$3&amp;"/Unit: "&amp;'為替換算(currency conversion)'!$A$3&amp;" million）"</f>
        <v>（単位：百万USD/Unit: USD million）</v>
      </c>
    </row>
    <row r="6" spans="1:16" s="19" customFormat="1" ht="18.75" customHeight="1" thickBot="1">
      <c r="A6" s="37"/>
      <c r="B6" s="99"/>
      <c r="C6" s="100"/>
      <c r="D6" s="101" t="s">
        <v>76</v>
      </c>
      <c r="E6" s="102" t="s">
        <v>1</v>
      </c>
      <c r="F6" s="103" t="s">
        <v>75</v>
      </c>
      <c r="G6" s="166" t="s">
        <v>133</v>
      </c>
      <c r="H6" s="166" t="s">
        <v>134</v>
      </c>
      <c r="I6" s="166" t="s">
        <v>344</v>
      </c>
      <c r="J6" s="326" t="s">
        <v>390</v>
      </c>
      <c r="K6" s="16"/>
      <c r="L6" s="16"/>
    </row>
    <row r="7" spans="1:16" s="17" customFormat="1" ht="18" customHeight="1">
      <c r="A7" s="104"/>
      <c r="B7" s="402" t="s">
        <v>59</v>
      </c>
      <c r="C7" s="389"/>
      <c r="D7" s="389"/>
      <c r="E7" s="105" t="s">
        <v>63</v>
      </c>
      <c r="F7" s="106" t="s">
        <v>74</v>
      </c>
      <c r="G7" s="107">
        <f>'セグメント(Segment) '!G7/'為替換算(currency conversion)'!$B$3</f>
        <v>19226.034499010275</v>
      </c>
      <c r="H7" s="107">
        <f>'セグメント(Segment) '!H7/'為替換算(currency conversion)'!$B$3</f>
        <v>20394.240738995191</v>
      </c>
      <c r="I7" s="107">
        <f>'セグメント(Segment) '!I7/'為替換算(currency conversion)'!$B$3</f>
        <v>21366.839475916673</v>
      </c>
      <c r="J7" s="345">
        <f>'セグメント(Segment) '!J7/'為替換算(currency conversion)'!$B$3</f>
        <v>21855.575454802525</v>
      </c>
      <c r="K7" s="16"/>
      <c r="L7" s="16"/>
    </row>
    <row r="8" spans="1:16" s="17" customFormat="1" ht="18" customHeight="1">
      <c r="A8" s="104"/>
      <c r="B8" s="108"/>
      <c r="C8" s="384" t="s">
        <v>69</v>
      </c>
      <c r="D8" s="385"/>
      <c r="E8" s="160" t="s">
        <v>63</v>
      </c>
      <c r="F8" s="109" t="s">
        <v>68</v>
      </c>
      <c r="G8" s="110">
        <f>'セグメント(Segment) '!G8/'為替換算(currency conversion)'!$B$3</f>
        <v>4193.9673861815436</v>
      </c>
      <c r="H8" s="110">
        <f>'セグメント(Segment) '!H8/'為替換算(currency conversion)'!$B$3</f>
        <v>4523.8476765010837</v>
      </c>
      <c r="I8" s="110">
        <f>'セグメント(Segment) '!I8/'為替換算(currency conversion)'!$B$3</f>
        <v>4714.4499952870201</v>
      </c>
      <c r="J8" s="346">
        <f>'セグメント(Segment) '!J8/'為替換算(currency conversion)'!$B$3</f>
        <v>5094.5612216042982</v>
      </c>
      <c r="L8" s="16"/>
    </row>
    <row r="9" spans="1:16" s="17" customFormat="1" ht="18" customHeight="1">
      <c r="A9" s="104"/>
      <c r="B9" s="108"/>
      <c r="C9" s="386" t="s">
        <v>67</v>
      </c>
      <c r="D9" s="387"/>
      <c r="E9" s="161" t="s">
        <v>1</v>
      </c>
      <c r="F9" s="111" t="s">
        <v>66</v>
      </c>
      <c r="G9" s="112">
        <f>'セグメント(Segment) '!G9/'為替換算(currency conversion)'!$B$3</f>
        <v>5277.8489961353562</v>
      </c>
      <c r="H9" s="112">
        <f>'セグメント(Segment) '!H9/'為替換算(currency conversion)'!$B$3</f>
        <v>5270.3836365350171</v>
      </c>
      <c r="I9" s="112">
        <f>'セグメント(Segment) '!I9/'為替換算(currency conversion)'!$B$3</f>
        <v>5470.4778961259308</v>
      </c>
      <c r="J9" s="347">
        <f>'セグメント(Segment) '!J9/'為替換算(currency conversion)'!$B$3</f>
        <v>5727.1467621830516</v>
      </c>
      <c r="K9" s="16"/>
      <c r="L9" s="16"/>
    </row>
    <row r="10" spans="1:16" s="17" customFormat="1" ht="18" customHeight="1">
      <c r="A10" s="104"/>
      <c r="B10" s="108"/>
      <c r="C10" s="386" t="s">
        <v>65</v>
      </c>
      <c r="D10" s="387"/>
      <c r="E10" s="161" t="s">
        <v>1</v>
      </c>
      <c r="F10" s="111" t="s">
        <v>64</v>
      </c>
      <c r="G10" s="112">
        <f>'セグメント(Segment) '!G10/'為替換算(currency conversion)'!$B$3</f>
        <v>4506.6170232821187</v>
      </c>
      <c r="H10" s="112">
        <f>'セグメント(Segment) '!H10/'為替換算(currency conversion)'!$B$3</f>
        <v>4994.0239419360914</v>
      </c>
      <c r="I10" s="112">
        <f>'セグメント(Segment) '!I10/'為替換算(currency conversion)'!$B$3</f>
        <v>5547.9121500612682</v>
      </c>
      <c r="J10" s="347">
        <f>'セグメント(Segment) '!J10/'為替換算(currency conversion)'!$B$3</f>
        <v>5569.6201338486189</v>
      </c>
      <c r="K10" s="16"/>
      <c r="L10" s="16"/>
    </row>
    <row r="11" spans="1:16" s="17" customFormat="1" ht="18" customHeight="1">
      <c r="A11" s="104"/>
      <c r="B11" s="108"/>
      <c r="C11" s="392" t="s">
        <v>117</v>
      </c>
      <c r="D11" s="393"/>
      <c r="E11" s="113" t="s">
        <v>63</v>
      </c>
      <c r="F11" s="114" t="s">
        <v>118</v>
      </c>
      <c r="G11" s="124">
        <f>'セグメント(Segment) '!G11/'為替換算(currency conversion)'!$B$3</f>
        <v>4033.7260816288058</v>
      </c>
      <c r="H11" s="351">
        <f>'セグメント(Segment) '!H11/'為替換算(currency conversion)'!$B$3</f>
        <v>3977.0006598171362</v>
      </c>
      <c r="I11" s="351">
        <f>'セグメント(Segment) '!I11/'為替換算(currency conversion)'!$B$3</f>
        <v>4015.5528325007067</v>
      </c>
      <c r="J11" s="348">
        <f>'セグメント(Segment) '!J11/'為替換算(currency conversion)'!$B$3</f>
        <v>4047.2806108021491</v>
      </c>
      <c r="K11" s="16"/>
      <c r="L11" s="16"/>
    </row>
    <row r="12" spans="1:16" s="17" customFormat="1" ht="18" customHeight="1">
      <c r="A12" s="104"/>
      <c r="B12" s="108"/>
      <c r="C12" s="392" t="s">
        <v>138</v>
      </c>
      <c r="D12" s="393"/>
      <c r="E12" s="113" t="s">
        <v>1</v>
      </c>
      <c r="F12" s="114" t="s">
        <v>139</v>
      </c>
      <c r="G12" s="169">
        <f>'セグメント(Segment) '!G12/'為替換算(currency conversion)'!$B$3</f>
        <v>3652.4837402205671</v>
      </c>
      <c r="H12" s="351">
        <f>'セグメント(Segment) '!H12/'為替換算(currency conversion)'!$B$3</f>
        <v>4148.6756527476673</v>
      </c>
      <c r="I12" s="351">
        <f>'セグメント(Segment) '!I12/'為替換算(currency conversion)'!$B$3</f>
        <v>4292.9776604769531</v>
      </c>
      <c r="J12" s="348">
        <f>'セグメント(Segment) '!J12/'為替換算(currency conversion)'!$B$3</f>
        <v>4281.7324912809881</v>
      </c>
      <c r="K12" s="16"/>
      <c r="L12" s="16"/>
    </row>
    <row r="13" spans="1:16" s="17" customFormat="1" ht="18" customHeight="1">
      <c r="A13" s="104"/>
      <c r="B13" s="108"/>
      <c r="C13" s="390" t="s">
        <v>140</v>
      </c>
      <c r="D13" s="391"/>
      <c r="E13" s="115" t="s">
        <v>63</v>
      </c>
      <c r="F13" s="116" t="s">
        <v>141</v>
      </c>
      <c r="G13" s="168">
        <f>'セグメント(Segment) '!G13/'為替換算(currency conversion)'!$B$3</f>
        <v>-2438.6181543972098</v>
      </c>
      <c r="H13" s="352">
        <f>'セグメント(Segment) '!H13/'為替換算(currency conversion)'!$B$3</f>
        <v>-2519.694098890001</v>
      </c>
      <c r="I13" s="352">
        <f>'セグメント(Segment) '!I13/'為替換算(currency conversion)'!$B$3</f>
        <v>-2674.5260685061871</v>
      </c>
      <c r="J13" s="349">
        <f>'セグメント(Segment) '!J13/'為替換算(currency conversion)'!$B$3</f>
        <v>-2864.7563389574889</v>
      </c>
      <c r="K13" s="16"/>
      <c r="L13" s="16"/>
    </row>
    <row r="14" spans="1:16" s="17" customFormat="1" ht="18" customHeight="1">
      <c r="A14" s="104"/>
      <c r="B14" s="396" t="s">
        <v>137</v>
      </c>
      <c r="C14" s="397"/>
      <c r="D14" s="397"/>
      <c r="E14" s="159" t="s">
        <v>1</v>
      </c>
      <c r="F14" s="106" t="s">
        <v>73</v>
      </c>
      <c r="G14" s="107">
        <f>'セグメント(Segment) '!G14/'為替換算(currency conversion)'!$B$3</f>
        <v>1160.5240833254784</v>
      </c>
      <c r="H14" s="107">
        <f>'セグメント(Segment) '!H14/'為替換算(currency conversion)'!$B$3</f>
        <v>1392.3649731360165</v>
      </c>
      <c r="I14" s="107">
        <f>'セグメント(Segment) '!I14/'為替換算(currency conversion)'!$B$3</f>
        <v>1234.2068055424638</v>
      </c>
      <c r="J14" s="345">
        <f>'セグメント(Segment) '!J14/'為替換算(currency conversion)'!$B$3</f>
        <v>1311.8390046187199</v>
      </c>
      <c r="K14" s="16"/>
      <c r="L14" s="16"/>
    </row>
    <row r="15" spans="1:16" s="17" customFormat="1" ht="18" customHeight="1">
      <c r="A15" s="104"/>
      <c r="B15" s="108"/>
      <c r="C15" s="384" t="s">
        <v>69</v>
      </c>
      <c r="D15" s="385"/>
      <c r="E15" s="160" t="s">
        <v>63</v>
      </c>
      <c r="F15" s="109" t="s">
        <v>68</v>
      </c>
      <c r="G15" s="110">
        <f>'セグメント(Segment) '!G15/'為替換算(currency conversion)'!$B$3</f>
        <v>360.81628805730981</v>
      </c>
      <c r="H15" s="110">
        <f>'セグメント(Segment) '!H15/'為替換算(currency conversion)'!$B$3</f>
        <v>413.53567725516069</v>
      </c>
      <c r="I15" s="110">
        <f>'セグメント(Segment) '!I15/'為替換算(currency conversion)'!$B$3</f>
        <v>497.70949194080498</v>
      </c>
      <c r="J15" s="346">
        <f>'セグメント(Segment) '!J15/'為替換算(currency conversion)'!$B$3</f>
        <v>639.31567536996886</v>
      </c>
      <c r="K15" s="18"/>
      <c r="L15" s="16"/>
    </row>
    <row r="16" spans="1:16" s="19" customFormat="1" ht="18" customHeight="1">
      <c r="A16" s="104"/>
      <c r="B16" s="108"/>
      <c r="C16" s="386" t="s">
        <v>67</v>
      </c>
      <c r="D16" s="387"/>
      <c r="E16" s="161" t="s">
        <v>1</v>
      </c>
      <c r="F16" s="111" t="s">
        <v>66</v>
      </c>
      <c r="G16" s="112">
        <f>'セグメント(Segment) '!G16/'為替換算(currency conversion)'!$B$3</f>
        <v>484.8147799038552</v>
      </c>
      <c r="H16" s="112">
        <f>'セグメント(Segment) '!H16/'為替換算(currency conversion)'!$B$3</f>
        <v>498.91601470449615</v>
      </c>
      <c r="I16" s="112">
        <f>'セグメント(Segment) '!I16/'為替換算(currency conversion)'!$B$3</f>
        <v>474.82326326703742</v>
      </c>
      <c r="J16" s="347">
        <f>'セグメント(Segment) '!J16/'為替換算(currency conversion)'!$B$3</f>
        <v>534.56499198793472</v>
      </c>
      <c r="K16" s="16"/>
      <c r="L16" s="16"/>
    </row>
    <row r="17" spans="1:12" s="17" customFormat="1" ht="18" customHeight="1">
      <c r="A17" s="104"/>
      <c r="B17" s="108"/>
      <c r="C17" s="386" t="s">
        <v>65</v>
      </c>
      <c r="D17" s="387"/>
      <c r="E17" s="161" t="s">
        <v>1</v>
      </c>
      <c r="F17" s="111" t="s">
        <v>64</v>
      </c>
      <c r="G17" s="112">
        <f>'セグメント(Segment) '!G17/'為替換算(currency conversion)'!$B$3</f>
        <v>381.98699217645395</v>
      </c>
      <c r="H17" s="112">
        <f>'セグメント(Segment) '!H17/'為替換算(currency conversion)'!$B$3</f>
        <v>457.29097935714958</v>
      </c>
      <c r="I17" s="112">
        <f>'セグメント(Segment) '!I17/'為替換算(currency conversion)'!$B$3</f>
        <v>504.60929399566402</v>
      </c>
      <c r="J17" s="347">
        <f>'セグメント(Segment) '!J17/'為替換算(currency conversion)'!$B$3</f>
        <v>493.07192006786687</v>
      </c>
      <c r="K17" s="16"/>
      <c r="L17" s="16"/>
    </row>
    <row r="18" spans="1:12" s="17" customFormat="1" ht="18" customHeight="1">
      <c r="A18" s="104"/>
      <c r="B18" s="108"/>
      <c r="C18" s="392" t="s">
        <v>117</v>
      </c>
      <c r="D18" s="393"/>
      <c r="E18" s="113" t="s">
        <v>63</v>
      </c>
      <c r="F18" s="114" t="s">
        <v>118</v>
      </c>
      <c r="G18" s="124">
        <f>'セグメント(Segment) '!G18/'為替換算(currency conversion)'!$B$3</f>
        <v>-39.768121406353096</v>
      </c>
      <c r="H18" s="351">
        <f>'セグメント(Segment) '!H18/'為替換算(currency conversion)'!$B$3</f>
        <v>32.887171269676692</v>
      </c>
      <c r="I18" s="351">
        <f>'セグメント(Segment) '!I18/'為替換算(currency conversion)'!$B$3</f>
        <v>30.549533415024978</v>
      </c>
      <c r="J18" s="348">
        <f>'セグメント(Segment) '!J18/'為替換算(currency conversion)'!$B$3</f>
        <v>-152.33292487510604</v>
      </c>
      <c r="K18" s="16"/>
      <c r="L18" s="16"/>
    </row>
    <row r="19" spans="1:12" s="17" customFormat="1" ht="18" customHeight="1">
      <c r="A19" s="104"/>
      <c r="B19" s="108"/>
      <c r="C19" s="392" t="s">
        <v>138</v>
      </c>
      <c r="D19" s="393"/>
      <c r="E19" s="113" t="s">
        <v>1</v>
      </c>
      <c r="F19" s="114" t="s">
        <v>139</v>
      </c>
      <c r="G19" s="169">
        <f>'セグメント(Segment) '!G19/'為替換算(currency conversion)'!$B$3</f>
        <v>45.810161183900462</v>
      </c>
      <c r="H19" s="351">
        <f>'セグメント(Segment) '!H19/'為替換算(currency conversion)'!$B$3</f>
        <v>74.4179470261099</v>
      </c>
      <c r="I19" s="351">
        <f>'セグメント(Segment) '!I19/'為替換算(currency conversion)'!$B$3</f>
        <v>-135.80921858799132</v>
      </c>
      <c r="J19" s="348">
        <f>'セグメント(Segment) '!J19/'為替換算(currency conversion)'!$B$3</f>
        <v>-57.319257234423603</v>
      </c>
      <c r="K19" s="16"/>
      <c r="L19" s="16"/>
    </row>
    <row r="20" spans="1:12" s="17" customFormat="1" ht="18" customHeight="1">
      <c r="A20" s="104"/>
      <c r="B20" s="108"/>
      <c r="C20" s="398" t="s">
        <v>140</v>
      </c>
      <c r="D20" s="399"/>
      <c r="E20" s="115" t="s">
        <v>63</v>
      </c>
      <c r="F20" s="116" t="s">
        <v>141</v>
      </c>
      <c r="G20" s="168">
        <f>'セグメント(Segment) '!G20/'為替換算(currency conversion)'!$B$3</f>
        <v>-73.145442548779343</v>
      </c>
      <c r="H20" s="352">
        <f>'セグメント(Segment) '!H20/'為替換算(currency conversion)'!$B$3</f>
        <v>-84.681172876060842</v>
      </c>
      <c r="I20" s="352">
        <f>'セグメント(Segment) '!I20/'為替換算(currency conversion)'!$B$3</f>
        <v>-137.67013840544368</v>
      </c>
      <c r="J20" s="349">
        <f>'セグメント(Segment) '!J20/'為替換算(currency conversion)'!$B$3</f>
        <v>-145.46140069752096</v>
      </c>
      <c r="K20" s="16"/>
      <c r="L20" s="16"/>
    </row>
    <row r="21" spans="1:12" s="17" customFormat="1" ht="18" customHeight="1">
      <c r="A21" s="104"/>
      <c r="B21" s="400" t="s">
        <v>72</v>
      </c>
      <c r="C21" s="401"/>
      <c r="D21" s="401"/>
      <c r="E21" s="105" t="s">
        <v>63</v>
      </c>
      <c r="F21" s="119" t="s">
        <v>71</v>
      </c>
      <c r="G21" s="107">
        <f>'セグメント(Segment) '!G21/'為替換算(currency conversion)'!$B$3</f>
        <v>19226.034499010275</v>
      </c>
      <c r="H21" s="107">
        <f>'セグメント(Segment) '!H21/'為替換算(currency conversion)'!$B$3</f>
        <v>20394.240738995191</v>
      </c>
      <c r="I21" s="107">
        <f>'セグメント(Segment) '!I21/'為替換算(currency conversion)'!$B$3</f>
        <v>21366.839475916673</v>
      </c>
      <c r="J21" s="345">
        <f>'セグメント(Segment) '!J21/'為替換算(currency conversion)'!$B$3</f>
        <v>21855.575454802525</v>
      </c>
      <c r="K21" s="16"/>
      <c r="L21" s="16"/>
    </row>
    <row r="22" spans="1:12" s="17" customFormat="1" ht="18" customHeight="1">
      <c r="A22" s="104"/>
      <c r="B22" s="108"/>
      <c r="C22" s="384" t="s">
        <v>69</v>
      </c>
      <c r="D22" s="385"/>
      <c r="E22" s="160" t="s">
        <v>63</v>
      </c>
      <c r="F22" s="109" t="s">
        <v>68</v>
      </c>
      <c r="G22" s="110">
        <f>'セグメント(Segment) '!G22/'為替換算(currency conversion)'!$B$3</f>
        <v>3410.0009425959092</v>
      </c>
      <c r="H22" s="110">
        <f>'セグメント(Segment) '!H22/'為替換算(currency conversion)'!$B$3</f>
        <v>3766.4341596757467</v>
      </c>
      <c r="I22" s="110">
        <f>'セグメント(Segment) '!I22/'為替換算(currency conversion)'!$B$3</f>
        <v>3899.9151663681778</v>
      </c>
      <c r="J22" s="346">
        <f>'セグメント(Segment) '!J22/'為替換算(currency conversion)'!$B$3</f>
        <v>4260.9388255254971</v>
      </c>
      <c r="K22" s="16"/>
      <c r="L22" s="16"/>
    </row>
    <row r="23" spans="1:12" s="17" customFormat="1" ht="18" customHeight="1">
      <c r="A23" s="104"/>
      <c r="B23" s="108"/>
      <c r="C23" s="386" t="s">
        <v>67</v>
      </c>
      <c r="D23" s="387"/>
      <c r="E23" s="161" t="s">
        <v>1</v>
      </c>
      <c r="F23" s="111" t="s">
        <v>66</v>
      </c>
      <c r="G23" s="112">
        <f>'セグメント(Segment) '!G23/'為替換算(currency conversion)'!$B$3</f>
        <v>4679.3005938354227</v>
      </c>
      <c r="H23" s="112">
        <f>'セグメント(Segment) '!H23/'為替換算(currency conversion)'!$B$3</f>
        <v>4633.6035441606182</v>
      </c>
      <c r="I23" s="112">
        <f>'セグメント(Segment) '!I23/'為替換算(currency conversion)'!$B$3</f>
        <v>4764.5866716938444</v>
      </c>
      <c r="J23" s="347">
        <f>'セグメント(Segment) '!J23/'為替換算(currency conversion)'!$B$3</f>
        <v>4883.2406447356016</v>
      </c>
      <c r="K23" s="16"/>
      <c r="L23" s="16"/>
    </row>
    <row r="24" spans="1:12" s="17" customFormat="1" ht="18" customHeight="1">
      <c r="A24" s="104"/>
      <c r="B24" s="108"/>
      <c r="C24" s="386" t="s">
        <v>65</v>
      </c>
      <c r="D24" s="387"/>
      <c r="E24" s="161" t="s">
        <v>1</v>
      </c>
      <c r="F24" s="111" t="s">
        <v>64</v>
      </c>
      <c r="G24" s="112">
        <f>'セグメント(Segment) '!G24/'為替換算(currency conversion)'!$B$3</f>
        <v>3206.5793194457533</v>
      </c>
      <c r="H24" s="112">
        <f>'セグメント(Segment) '!H24/'為替換算(currency conversion)'!$B$3</f>
        <v>3574.644170044302</v>
      </c>
      <c r="I24" s="112">
        <f>'セグメント(Segment) '!I24/'為替換算(currency conversion)'!$B$3</f>
        <v>4034.1408238288245</v>
      </c>
      <c r="J24" s="347">
        <f>'セグメント(Segment) '!J24/'為替換算(currency conversion)'!$B$3</f>
        <v>4031.9822791969082</v>
      </c>
      <c r="K24" s="18"/>
      <c r="L24" s="16"/>
    </row>
    <row r="25" spans="1:12" s="19" customFormat="1" ht="18" customHeight="1">
      <c r="A25" s="104"/>
      <c r="B25" s="108"/>
      <c r="C25" s="392" t="s">
        <v>117</v>
      </c>
      <c r="D25" s="393"/>
      <c r="E25" s="113" t="s">
        <v>63</v>
      </c>
      <c r="F25" s="114" t="s">
        <v>118</v>
      </c>
      <c r="G25" s="124">
        <f>'セグメント(Segment) '!G25/'為替換算(currency conversion)'!$B$3</f>
        <v>3980.2243378263738</v>
      </c>
      <c r="H25" s="351">
        <f>'セグメント(Segment) '!H25/'為替換算(currency conversion)'!$B$3</f>
        <v>3925.7611461966253</v>
      </c>
      <c r="I25" s="351">
        <f>'セグメント(Segment) '!I25/'為替換算(currency conversion)'!$B$3</f>
        <v>3952.4177585069278</v>
      </c>
      <c r="J25" s="348">
        <f>'セグメント(Segment) '!J25/'為替換算(currency conversion)'!$B$3</f>
        <v>3985.031576962956</v>
      </c>
      <c r="K25" s="16"/>
      <c r="L25" s="16"/>
    </row>
    <row r="26" spans="1:12" s="17" customFormat="1" ht="18" customHeight="1">
      <c r="A26" s="104"/>
      <c r="B26" s="108"/>
      <c r="C26" s="392" t="s">
        <v>138</v>
      </c>
      <c r="D26" s="393"/>
      <c r="E26" s="113" t="s">
        <v>1</v>
      </c>
      <c r="F26" s="114" t="s">
        <v>139</v>
      </c>
      <c r="G26" s="124">
        <f>'セグメント(Segment) '!G26/'為替換算(currency conversion)'!$B$3</f>
        <v>3618.2769346781033</v>
      </c>
      <c r="H26" s="351">
        <f>'セグメント(Segment) '!H26/'為替換算(currency conversion)'!$B$3</f>
        <v>4089.5277594495237</v>
      </c>
      <c r="I26" s="351">
        <f>'セグメント(Segment) '!I26/'為替換算(currency conversion)'!$B$3</f>
        <v>4238.7124139881234</v>
      </c>
      <c r="J26" s="348">
        <f>'セグメント(Segment) '!J26/'為替換算(currency conversion)'!$B$3</f>
        <v>4210.6042039777549</v>
      </c>
      <c r="K26" s="16"/>
      <c r="L26" s="16"/>
    </row>
    <row r="27" spans="1:12" s="17" customFormat="1" ht="18" customHeight="1">
      <c r="A27" s="104"/>
      <c r="B27" s="117"/>
      <c r="C27" s="390" t="s">
        <v>140</v>
      </c>
      <c r="D27" s="391"/>
      <c r="E27" s="115" t="s">
        <v>63</v>
      </c>
      <c r="F27" s="116" t="s">
        <v>141</v>
      </c>
      <c r="G27" s="120">
        <f>'セグメント(Segment) '!G27/'為替換算(currency conversion)'!$B$3</f>
        <v>331.64294466962014</v>
      </c>
      <c r="H27" s="352">
        <f>'セグメント(Segment) '!H27/'為替換算(currency conversion)'!$B$3</f>
        <v>404.27247825204802</v>
      </c>
      <c r="I27" s="352">
        <f>'セグメント(Segment) '!I27/'為替換算(currency conversion)'!$B$3</f>
        <v>477.07518683361855</v>
      </c>
      <c r="J27" s="349">
        <f>'セグメント(Segment) '!J27/'為替換算(currency conversion)'!$B$3</f>
        <v>483.78735036289942</v>
      </c>
      <c r="K27" s="16"/>
      <c r="L27" s="16"/>
    </row>
    <row r="28" spans="1:12" s="17" customFormat="1" ht="18" customHeight="1">
      <c r="A28" s="104"/>
      <c r="B28" s="388" t="s">
        <v>70</v>
      </c>
      <c r="C28" s="389"/>
      <c r="D28" s="389"/>
      <c r="E28" s="159" t="s">
        <v>1</v>
      </c>
      <c r="F28" s="119" t="s">
        <v>46</v>
      </c>
      <c r="G28" s="107">
        <f>'セグメント(Segment) '!G28/'為替換算(currency conversion)'!$B$3</f>
        <v>18380.931284758222</v>
      </c>
      <c r="H28" s="107">
        <f>'セグメント(Segment) '!H28/'為替換算(currency conversion)'!$B$3</f>
        <v>19569.120558016777</v>
      </c>
      <c r="I28" s="107">
        <f>'セグメント(Segment) '!I28/'為替換算(currency conversion)'!$B$3</f>
        <v>21446.102365915733</v>
      </c>
      <c r="J28" s="345">
        <f>'セグメント(Segment) '!J28/'為替換算(currency conversion)'!$B$3</f>
        <v>20956.923366952586</v>
      </c>
      <c r="K28" s="16"/>
      <c r="L28" s="16"/>
    </row>
    <row r="29" spans="1:12" s="17" customFormat="1" ht="18" customHeight="1">
      <c r="A29" s="104"/>
      <c r="B29" s="108"/>
      <c r="C29" s="384" t="s">
        <v>69</v>
      </c>
      <c r="D29" s="385"/>
      <c r="E29" s="160" t="s">
        <v>63</v>
      </c>
      <c r="F29" s="109" t="s">
        <v>68</v>
      </c>
      <c r="G29" s="110">
        <f>'セグメント(Segment) '!G29/'為替換算(currency conversion)'!$B$3</f>
        <v>4203.9589028183618</v>
      </c>
      <c r="H29" s="110">
        <f>'セグメント(Segment) '!H29/'為替換算(currency conversion)'!$B$3</f>
        <v>3686.3700631539259</v>
      </c>
      <c r="I29" s="110">
        <f>'セグメント(Segment) '!I29/'為替換算(currency conversion)'!$B$3</f>
        <v>4496.1353567725519</v>
      </c>
      <c r="J29" s="346">
        <f>'セグメント(Segment) '!J29/'為替換算(currency conversion)'!$B$3</f>
        <v>4539.5324724290695</v>
      </c>
      <c r="K29" s="16"/>
      <c r="L29" s="16"/>
    </row>
    <row r="30" spans="1:12" s="17" customFormat="1" ht="18" customHeight="1">
      <c r="A30" s="104"/>
      <c r="B30" s="108"/>
      <c r="C30" s="386" t="s">
        <v>67</v>
      </c>
      <c r="D30" s="387"/>
      <c r="E30" s="161" t="s">
        <v>1</v>
      </c>
      <c r="F30" s="111" t="s">
        <v>66</v>
      </c>
      <c r="G30" s="112">
        <f>'セグメント(Segment) '!G30/'為替換算(currency conversion)'!$B$3</f>
        <v>3850.4854368932038</v>
      </c>
      <c r="H30" s="112">
        <f>'セグメント(Segment) '!H30/'為替換算(currency conversion)'!$B$3</f>
        <v>4319.1064190781408</v>
      </c>
      <c r="I30" s="112">
        <f>'セグメント(Segment) '!I30/'為替換算(currency conversion)'!$B$3</f>
        <v>4059.845414270902</v>
      </c>
      <c r="J30" s="347">
        <f>'セグメント(Segment) '!J30/'為替換算(currency conversion)'!$B$3</f>
        <v>5110.2837213686489</v>
      </c>
      <c r="K30" s="16"/>
      <c r="L30" s="16"/>
    </row>
    <row r="31" spans="1:12" s="17" customFormat="1" ht="18" customHeight="1">
      <c r="A31" s="104"/>
      <c r="B31" s="108"/>
      <c r="C31" s="386" t="s">
        <v>65</v>
      </c>
      <c r="D31" s="387"/>
      <c r="E31" s="161" t="s">
        <v>1</v>
      </c>
      <c r="F31" s="111" t="s">
        <v>64</v>
      </c>
      <c r="G31" s="112">
        <f>'セグメント(Segment) '!G31/'為替換算(currency conversion)'!$B$3</f>
        <v>2794.3349985861059</v>
      </c>
      <c r="H31" s="112">
        <f>'セグメント(Segment) '!H31/'為替換算(currency conversion)'!$B$3</f>
        <v>2900.3581864454709</v>
      </c>
      <c r="I31" s="112">
        <f>'セグメント(Segment) '!I31/'為替換算(currency conversion)'!$B$3</f>
        <v>3231.6617965878027</v>
      </c>
      <c r="J31" s="347">
        <f>'セグメント(Segment) '!J31/'為替換算(currency conversion)'!$B$3</f>
        <v>3242.3037044019229</v>
      </c>
      <c r="K31" s="16"/>
      <c r="L31" s="16"/>
    </row>
    <row r="32" spans="1:12" s="17" customFormat="1" ht="18" customHeight="1">
      <c r="A32" s="104"/>
      <c r="B32" s="108"/>
      <c r="C32" s="392" t="s">
        <v>117</v>
      </c>
      <c r="D32" s="393"/>
      <c r="E32" s="113" t="s">
        <v>63</v>
      </c>
      <c r="F32" s="114" t="s">
        <v>118</v>
      </c>
      <c r="G32" s="124">
        <f>'セグメント(Segment) '!G32/'為替換算(currency conversion)'!$B$3</f>
        <v>3643.6233386747099</v>
      </c>
      <c r="H32" s="351">
        <f>'セグメント(Segment) '!H32/'為替換算(currency conversion)'!$B$3</f>
        <v>4030.8323121877652</v>
      </c>
      <c r="I32" s="351">
        <f>'セグメント(Segment) '!I32/'為替換算(currency conversion)'!$B$3</f>
        <v>4445.046658497502</v>
      </c>
      <c r="J32" s="348">
        <f>'セグメント(Segment) '!J32/'為替換算(currency conversion)'!$B$3</f>
        <v>3247.3654444339709</v>
      </c>
      <c r="K32" s="16"/>
      <c r="L32" s="16"/>
    </row>
    <row r="33" spans="1:12" s="17" customFormat="1" ht="18" customHeight="1">
      <c r="A33" s="104"/>
      <c r="B33" s="108"/>
      <c r="C33" s="392" t="s">
        <v>138</v>
      </c>
      <c r="D33" s="393"/>
      <c r="E33" s="113" t="s">
        <v>1</v>
      </c>
      <c r="F33" s="114" t="s">
        <v>139</v>
      </c>
      <c r="G33" s="124">
        <f>'セグメント(Segment) '!G33/'為替換算(currency conversion)'!$B$3</f>
        <v>3637.062871147139</v>
      </c>
      <c r="H33" s="351">
        <f>'セグメント(Segment) '!H33/'為替換算(currency conversion)'!$B$3</f>
        <v>4311.386558582336</v>
      </c>
      <c r="I33" s="351">
        <f>'セグメント(Segment) '!I33/'為替換算(currency conversion)'!$B$3</f>
        <v>4841.8889622019042</v>
      </c>
      <c r="J33" s="348">
        <f>'セグメント(Segment) '!J33/'為替換算(currency conversion)'!$B$3</f>
        <v>4486.1061362993687</v>
      </c>
      <c r="K33" s="18"/>
      <c r="L33" s="16"/>
    </row>
    <row r="34" spans="1:12" s="17" customFormat="1" ht="18" customHeight="1" thickBot="1">
      <c r="A34" s="104"/>
      <c r="B34" s="173"/>
      <c r="C34" s="394" t="s">
        <v>140</v>
      </c>
      <c r="D34" s="395"/>
      <c r="E34" s="170" t="s">
        <v>63</v>
      </c>
      <c r="F34" s="171" t="s">
        <v>141</v>
      </c>
      <c r="G34" s="172">
        <f>'セグメント(Segment) '!G34/'為替換算(currency conversion)'!$B$3</f>
        <v>251.45631067961165</v>
      </c>
      <c r="H34" s="353">
        <f>'セグメント(Segment) '!H34/'為替換算(currency conversion)'!$B$3</f>
        <v>321.06701856913941</v>
      </c>
      <c r="I34" s="353">
        <f>'セグメント(Segment) '!I34/'為替換算(currency conversion)'!$B$3</f>
        <v>371.51475162597791</v>
      </c>
      <c r="J34" s="350">
        <f>'セグメント(Segment) '!J34/'為替換算(currency conversion)'!$B$3</f>
        <v>331.32246206051462</v>
      </c>
      <c r="K34" s="16"/>
      <c r="L34" s="16"/>
    </row>
  </sheetData>
  <mergeCells count="28">
    <mergeCell ref="B7:D7"/>
    <mergeCell ref="C8:D8"/>
    <mergeCell ref="C9:D9"/>
    <mergeCell ref="C10:D10"/>
    <mergeCell ref="C17:D17"/>
    <mergeCell ref="C11:D11"/>
    <mergeCell ref="C12:D12"/>
    <mergeCell ref="C13:D13"/>
    <mergeCell ref="B14:D14"/>
    <mergeCell ref="C15:D15"/>
    <mergeCell ref="C16:D16"/>
    <mergeCell ref="C20:D20"/>
    <mergeCell ref="B21:D21"/>
    <mergeCell ref="C22:D22"/>
    <mergeCell ref="C18:D18"/>
    <mergeCell ref="C19:D19"/>
    <mergeCell ref="C34:D34"/>
    <mergeCell ref="C23:D23"/>
    <mergeCell ref="C24:D24"/>
    <mergeCell ref="C25:D25"/>
    <mergeCell ref="B28:D28"/>
    <mergeCell ref="C29:D29"/>
    <mergeCell ref="C26:D26"/>
    <mergeCell ref="C27:D27"/>
    <mergeCell ref="C30:D30"/>
    <mergeCell ref="C31:D31"/>
    <mergeCell ref="C32:D32"/>
    <mergeCell ref="C33:D33"/>
  </mergeCells>
  <phoneticPr fontId="10"/>
  <printOptions horizontalCentered="1"/>
  <pageMargins left="0.39370078740157483" right="0.39370078740157483" top="0.39370078740157483" bottom="0.39370078740157483" header="0.19685039370078741" footer="0.19685039370078741"/>
  <pageSetup paperSize="9" scale="85" orientation="landscape" r:id="rId1"/>
  <headerFooter alignWithMargins="0">
    <oddFooter>&amp;LNTT DATA CORPORATION</oddFooter>
  </headerFooter>
  <colBreaks count="1" manualBreakCount="1">
    <brk id="14" max="4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election activeCell="I27" sqref="I27"/>
    </sheetView>
  </sheetViews>
  <sheetFormatPr defaultColWidth="13" defaultRowHeight="14.25"/>
  <cols>
    <col min="1" max="1" width="3.875" style="1" customWidth="1"/>
    <col min="2" max="2" width="2.375" style="1" customWidth="1"/>
    <col min="3" max="3" width="31.625" style="24" bestFit="1" customWidth="1"/>
    <col min="4" max="4" width="1.625" style="1" customWidth="1"/>
    <col min="5" max="5" width="38.125" style="1" customWidth="1"/>
    <col min="6" max="6" width="14.625" style="1" customWidth="1"/>
    <col min="7" max="9" width="14.75" style="1" customWidth="1"/>
    <col min="10" max="242" width="13" style="1"/>
    <col min="243" max="243" width="3.875" style="1" customWidth="1"/>
    <col min="244" max="244" width="2.375" style="1" customWidth="1"/>
    <col min="245" max="245" width="31.625" style="1" bestFit="1" customWidth="1"/>
    <col min="246" max="246" width="1.625" style="1" customWidth="1"/>
    <col min="247" max="247" width="38.125" style="1" customWidth="1"/>
    <col min="248" max="250" width="0" style="1" hidden="1" customWidth="1"/>
    <col min="251" max="260" width="14.625" style="1" customWidth="1"/>
    <col min="261" max="498" width="13" style="1"/>
    <col min="499" max="499" width="3.875" style="1" customWidth="1"/>
    <col min="500" max="500" width="2.375" style="1" customWidth="1"/>
    <col min="501" max="501" width="31.625" style="1" bestFit="1" customWidth="1"/>
    <col min="502" max="502" width="1.625" style="1" customWidth="1"/>
    <col min="503" max="503" width="38.125" style="1" customWidth="1"/>
    <col min="504" max="506" width="0" style="1" hidden="1" customWidth="1"/>
    <col min="507" max="516" width="14.625" style="1" customWidth="1"/>
    <col min="517" max="754" width="13" style="1"/>
    <col min="755" max="755" width="3.875" style="1" customWidth="1"/>
    <col min="756" max="756" width="2.375" style="1" customWidth="1"/>
    <col min="757" max="757" width="31.625" style="1" bestFit="1" customWidth="1"/>
    <col min="758" max="758" width="1.625" style="1" customWidth="1"/>
    <col min="759" max="759" width="38.125" style="1" customWidth="1"/>
    <col min="760" max="762" width="0" style="1" hidden="1" customWidth="1"/>
    <col min="763" max="772" width="14.625" style="1" customWidth="1"/>
    <col min="773" max="1010" width="13" style="1"/>
    <col min="1011" max="1011" width="3.875" style="1" customWidth="1"/>
    <col min="1012" max="1012" width="2.375" style="1" customWidth="1"/>
    <col min="1013" max="1013" width="31.625" style="1" bestFit="1" customWidth="1"/>
    <col min="1014" max="1014" width="1.625" style="1" customWidth="1"/>
    <col min="1015" max="1015" width="38.125" style="1" customWidth="1"/>
    <col min="1016" max="1018" width="0" style="1" hidden="1" customWidth="1"/>
    <col min="1019" max="1028" width="14.625" style="1" customWidth="1"/>
    <col min="1029" max="1266" width="13" style="1"/>
    <col min="1267" max="1267" width="3.875" style="1" customWidth="1"/>
    <col min="1268" max="1268" width="2.375" style="1" customWidth="1"/>
    <col min="1269" max="1269" width="31.625" style="1" bestFit="1" customWidth="1"/>
    <col min="1270" max="1270" width="1.625" style="1" customWidth="1"/>
    <col min="1271" max="1271" width="38.125" style="1" customWidth="1"/>
    <col min="1272" max="1274" width="0" style="1" hidden="1" customWidth="1"/>
    <col min="1275" max="1284" width="14.625" style="1" customWidth="1"/>
    <col min="1285" max="1522" width="13" style="1"/>
    <col min="1523" max="1523" width="3.875" style="1" customWidth="1"/>
    <col min="1524" max="1524" width="2.375" style="1" customWidth="1"/>
    <col min="1525" max="1525" width="31.625" style="1" bestFit="1" customWidth="1"/>
    <col min="1526" max="1526" width="1.625" style="1" customWidth="1"/>
    <col min="1527" max="1527" width="38.125" style="1" customWidth="1"/>
    <col min="1528" max="1530" width="0" style="1" hidden="1" customWidth="1"/>
    <col min="1531" max="1540" width="14.625" style="1" customWidth="1"/>
    <col min="1541" max="1778" width="13" style="1"/>
    <col min="1779" max="1779" width="3.875" style="1" customWidth="1"/>
    <col min="1780" max="1780" width="2.375" style="1" customWidth="1"/>
    <col min="1781" max="1781" width="31.625" style="1" bestFit="1" customWidth="1"/>
    <col min="1782" max="1782" width="1.625" style="1" customWidth="1"/>
    <col min="1783" max="1783" width="38.125" style="1" customWidth="1"/>
    <col min="1784" max="1786" width="0" style="1" hidden="1" customWidth="1"/>
    <col min="1787" max="1796" width="14.625" style="1" customWidth="1"/>
    <col min="1797" max="2034" width="13" style="1"/>
    <col min="2035" max="2035" width="3.875" style="1" customWidth="1"/>
    <col min="2036" max="2036" width="2.375" style="1" customWidth="1"/>
    <col min="2037" max="2037" width="31.625" style="1" bestFit="1" customWidth="1"/>
    <col min="2038" max="2038" width="1.625" style="1" customWidth="1"/>
    <col min="2039" max="2039" width="38.125" style="1" customWidth="1"/>
    <col min="2040" max="2042" width="0" style="1" hidden="1" customWidth="1"/>
    <col min="2043" max="2052" width="14.625" style="1" customWidth="1"/>
    <col min="2053" max="2290" width="13" style="1"/>
    <col min="2291" max="2291" width="3.875" style="1" customWidth="1"/>
    <col min="2292" max="2292" width="2.375" style="1" customWidth="1"/>
    <col min="2293" max="2293" width="31.625" style="1" bestFit="1" customWidth="1"/>
    <col min="2294" max="2294" width="1.625" style="1" customWidth="1"/>
    <col min="2295" max="2295" width="38.125" style="1" customWidth="1"/>
    <col min="2296" max="2298" width="0" style="1" hidden="1" customWidth="1"/>
    <col min="2299" max="2308" width="14.625" style="1" customWidth="1"/>
    <col min="2309" max="2546" width="13" style="1"/>
    <col min="2547" max="2547" width="3.875" style="1" customWidth="1"/>
    <col min="2548" max="2548" width="2.375" style="1" customWidth="1"/>
    <col min="2549" max="2549" width="31.625" style="1" bestFit="1" customWidth="1"/>
    <col min="2550" max="2550" width="1.625" style="1" customWidth="1"/>
    <col min="2551" max="2551" width="38.125" style="1" customWidth="1"/>
    <col min="2552" max="2554" width="0" style="1" hidden="1" customWidth="1"/>
    <col min="2555" max="2564" width="14.625" style="1" customWidth="1"/>
    <col min="2565" max="2802" width="13" style="1"/>
    <col min="2803" max="2803" width="3.875" style="1" customWidth="1"/>
    <col min="2804" max="2804" width="2.375" style="1" customWidth="1"/>
    <col min="2805" max="2805" width="31.625" style="1" bestFit="1" customWidth="1"/>
    <col min="2806" max="2806" width="1.625" style="1" customWidth="1"/>
    <col min="2807" max="2807" width="38.125" style="1" customWidth="1"/>
    <col min="2808" max="2810" width="0" style="1" hidden="1" customWidth="1"/>
    <col min="2811" max="2820" width="14.625" style="1" customWidth="1"/>
    <col min="2821" max="3058" width="13" style="1"/>
    <col min="3059" max="3059" width="3.875" style="1" customWidth="1"/>
    <col min="3060" max="3060" width="2.375" style="1" customWidth="1"/>
    <col min="3061" max="3061" width="31.625" style="1" bestFit="1" customWidth="1"/>
    <col min="3062" max="3062" width="1.625" style="1" customWidth="1"/>
    <col min="3063" max="3063" width="38.125" style="1" customWidth="1"/>
    <col min="3064" max="3066" width="0" style="1" hidden="1" customWidth="1"/>
    <col min="3067" max="3076" width="14.625" style="1" customWidth="1"/>
    <col min="3077" max="3314" width="13" style="1"/>
    <col min="3315" max="3315" width="3.875" style="1" customWidth="1"/>
    <col min="3316" max="3316" width="2.375" style="1" customWidth="1"/>
    <col min="3317" max="3317" width="31.625" style="1" bestFit="1" customWidth="1"/>
    <col min="3318" max="3318" width="1.625" style="1" customWidth="1"/>
    <col min="3319" max="3319" width="38.125" style="1" customWidth="1"/>
    <col min="3320" max="3322" width="0" style="1" hidden="1" customWidth="1"/>
    <col min="3323" max="3332" width="14.625" style="1" customWidth="1"/>
    <col min="3333" max="3570" width="13" style="1"/>
    <col min="3571" max="3571" width="3.875" style="1" customWidth="1"/>
    <col min="3572" max="3572" width="2.375" style="1" customWidth="1"/>
    <col min="3573" max="3573" width="31.625" style="1" bestFit="1" customWidth="1"/>
    <col min="3574" max="3574" width="1.625" style="1" customWidth="1"/>
    <col min="3575" max="3575" width="38.125" style="1" customWidth="1"/>
    <col min="3576" max="3578" width="0" style="1" hidden="1" customWidth="1"/>
    <col min="3579" max="3588" width="14.625" style="1" customWidth="1"/>
    <col min="3589" max="3826" width="13" style="1"/>
    <col min="3827" max="3827" width="3.875" style="1" customWidth="1"/>
    <col min="3828" max="3828" width="2.375" style="1" customWidth="1"/>
    <col min="3829" max="3829" width="31.625" style="1" bestFit="1" customWidth="1"/>
    <col min="3830" max="3830" width="1.625" style="1" customWidth="1"/>
    <col min="3831" max="3831" width="38.125" style="1" customWidth="1"/>
    <col min="3832" max="3834" width="0" style="1" hidden="1" customWidth="1"/>
    <col min="3835" max="3844" width="14.625" style="1" customWidth="1"/>
    <col min="3845" max="4082" width="13" style="1"/>
    <col min="4083" max="4083" width="3.875" style="1" customWidth="1"/>
    <col min="4084" max="4084" width="2.375" style="1" customWidth="1"/>
    <col min="4085" max="4085" width="31.625" style="1" bestFit="1" customWidth="1"/>
    <col min="4086" max="4086" width="1.625" style="1" customWidth="1"/>
    <col min="4087" max="4087" width="38.125" style="1" customWidth="1"/>
    <col min="4088" max="4090" width="0" style="1" hidden="1" customWidth="1"/>
    <col min="4091" max="4100" width="14.625" style="1" customWidth="1"/>
    <col min="4101" max="4338" width="13" style="1"/>
    <col min="4339" max="4339" width="3.875" style="1" customWidth="1"/>
    <col min="4340" max="4340" width="2.375" style="1" customWidth="1"/>
    <col min="4341" max="4341" width="31.625" style="1" bestFit="1" customWidth="1"/>
    <col min="4342" max="4342" width="1.625" style="1" customWidth="1"/>
    <col min="4343" max="4343" width="38.125" style="1" customWidth="1"/>
    <col min="4344" max="4346" width="0" style="1" hidden="1" customWidth="1"/>
    <col min="4347" max="4356" width="14.625" style="1" customWidth="1"/>
    <col min="4357" max="4594" width="13" style="1"/>
    <col min="4595" max="4595" width="3.875" style="1" customWidth="1"/>
    <col min="4596" max="4596" width="2.375" style="1" customWidth="1"/>
    <col min="4597" max="4597" width="31.625" style="1" bestFit="1" customWidth="1"/>
    <col min="4598" max="4598" width="1.625" style="1" customWidth="1"/>
    <col min="4599" max="4599" width="38.125" style="1" customWidth="1"/>
    <col min="4600" max="4602" width="0" style="1" hidden="1" customWidth="1"/>
    <col min="4603" max="4612" width="14.625" style="1" customWidth="1"/>
    <col min="4613" max="4850" width="13" style="1"/>
    <col min="4851" max="4851" width="3.875" style="1" customWidth="1"/>
    <col min="4852" max="4852" width="2.375" style="1" customWidth="1"/>
    <col min="4853" max="4853" width="31.625" style="1" bestFit="1" customWidth="1"/>
    <col min="4854" max="4854" width="1.625" style="1" customWidth="1"/>
    <col min="4855" max="4855" width="38.125" style="1" customWidth="1"/>
    <col min="4856" max="4858" width="0" style="1" hidden="1" customWidth="1"/>
    <col min="4859" max="4868" width="14.625" style="1" customWidth="1"/>
    <col min="4869" max="5106" width="13" style="1"/>
    <col min="5107" max="5107" width="3.875" style="1" customWidth="1"/>
    <col min="5108" max="5108" width="2.375" style="1" customWidth="1"/>
    <col min="5109" max="5109" width="31.625" style="1" bestFit="1" customWidth="1"/>
    <col min="5110" max="5110" width="1.625" style="1" customWidth="1"/>
    <col min="5111" max="5111" width="38.125" style="1" customWidth="1"/>
    <col min="5112" max="5114" width="0" style="1" hidden="1" customWidth="1"/>
    <col min="5115" max="5124" width="14.625" style="1" customWidth="1"/>
    <col min="5125" max="5362" width="13" style="1"/>
    <col min="5363" max="5363" width="3.875" style="1" customWidth="1"/>
    <col min="5364" max="5364" width="2.375" style="1" customWidth="1"/>
    <col min="5365" max="5365" width="31.625" style="1" bestFit="1" customWidth="1"/>
    <col min="5366" max="5366" width="1.625" style="1" customWidth="1"/>
    <col min="5367" max="5367" width="38.125" style="1" customWidth="1"/>
    <col min="5368" max="5370" width="0" style="1" hidden="1" customWidth="1"/>
    <col min="5371" max="5380" width="14.625" style="1" customWidth="1"/>
    <col min="5381" max="5618" width="13" style="1"/>
    <col min="5619" max="5619" width="3.875" style="1" customWidth="1"/>
    <col min="5620" max="5620" width="2.375" style="1" customWidth="1"/>
    <col min="5621" max="5621" width="31.625" style="1" bestFit="1" customWidth="1"/>
    <col min="5622" max="5622" width="1.625" style="1" customWidth="1"/>
    <col min="5623" max="5623" width="38.125" style="1" customWidth="1"/>
    <col min="5624" max="5626" width="0" style="1" hidden="1" customWidth="1"/>
    <col min="5627" max="5636" width="14.625" style="1" customWidth="1"/>
    <col min="5637" max="5874" width="13" style="1"/>
    <col min="5875" max="5875" width="3.875" style="1" customWidth="1"/>
    <col min="5876" max="5876" width="2.375" style="1" customWidth="1"/>
    <col min="5877" max="5877" width="31.625" style="1" bestFit="1" customWidth="1"/>
    <col min="5878" max="5878" width="1.625" style="1" customWidth="1"/>
    <col min="5879" max="5879" width="38.125" style="1" customWidth="1"/>
    <col min="5880" max="5882" width="0" style="1" hidden="1" customWidth="1"/>
    <col min="5883" max="5892" width="14.625" style="1" customWidth="1"/>
    <col min="5893" max="6130" width="13" style="1"/>
    <col min="6131" max="6131" width="3.875" style="1" customWidth="1"/>
    <col min="6132" max="6132" width="2.375" style="1" customWidth="1"/>
    <col min="6133" max="6133" width="31.625" style="1" bestFit="1" customWidth="1"/>
    <col min="6134" max="6134" width="1.625" style="1" customWidth="1"/>
    <col min="6135" max="6135" width="38.125" style="1" customWidth="1"/>
    <col min="6136" max="6138" width="0" style="1" hidden="1" customWidth="1"/>
    <col min="6139" max="6148" width="14.625" style="1" customWidth="1"/>
    <col min="6149" max="6386" width="13" style="1"/>
    <col min="6387" max="6387" width="3.875" style="1" customWidth="1"/>
    <col min="6388" max="6388" width="2.375" style="1" customWidth="1"/>
    <col min="6389" max="6389" width="31.625" style="1" bestFit="1" customWidth="1"/>
    <col min="6390" max="6390" width="1.625" style="1" customWidth="1"/>
    <col min="6391" max="6391" width="38.125" style="1" customWidth="1"/>
    <col min="6392" max="6394" width="0" style="1" hidden="1" customWidth="1"/>
    <col min="6395" max="6404" width="14.625" style="1" customWidth="1"/>
    <col min="6405" max="6642" width="13" style="1"/>
    <col min="6643" max="6643" width="3.875" style="1" customWidth="1"/>
    <col min="6644" max="6644" width="2.375" style="1" customWidth="1"/>
    <col min="6645" max="6645" width="31.625" style="1" bestFit="1" customWidth="1"/>
    <col min="6646" max="6646" width="1.625" style="1" customWidth="1"/>
    <col min="6647" max="6647" width="38.125" style="1" customWidth="1"/>
    <col min="6648" max="6650" width="0" style="1" hidden="1" customWidth="1"/>
    <col min="6651" max="6660" width="14.625" style="1" customWidth="1"/>
    <col min="6661" max="6898" width="13" style="1"/>
    <col min="6899" max="6899" width="3.875" style="1" customWidth="1"/>
    <col min="6900" max="6900" width="2.375" style="1" customWidth="1"/>
    <col min="6901" max="6901" width="31.625" style="1" bestFit="1" customWidth="1"/>
    <col min="6902" max="6902" width="1.625" style="1" customWidth="1"/>
    <col min="6903" max="6903" width="38.125" style="1" customWidth="1"/>
    <col min="6904" max="6906" width="0" style="1" hidden="1" customWidth="1"/>
    <col min="6907" max="6916" width="14.625" style="1" customWidth="1"/>
    <col min="6917" max="7154" width="13" style="1"/>
    <col min="7155" max="7155" width="3.875" style="1" customWidth="1"/>
    <col min="7156" max="7156" width="2.375" style="1" customWidth="1"/>
    <col min="7157" max="7157" width="31.625" style="1" bestFit="1" customWidth="1"/>
    <col min="7158" max="7158" width="1.625" style="1" customWidth="1"/>
    <col min="7159" max="7159" width="38.125" style="1" customWidth="1"/>
    <col min="7160" max="7162" width="0" style="1" hidden="1" customWidth="1"/>
    <col min="7163" max="7172" width="14.625" style="1" customWidth="1"/>
    <col min="7173" max="7410" width="13" style="1"/>
    <col min="7411" max="7411" width="3.875" style="1" customWidth="1"/>
    <col min="7412" max="7412" width="2.375" style="1" customWidth="1"/>
    <col min="7413" max="7413" width="31.625" style="1" bestFit="1" customWidth="1"/>
    <col min="7414" max="7414" width="1.625" style="1" customWidth="1"/>
    <col min="7415" max="7415" width="38.125" style="1" customWidth="1"/>
    <col min="7416" max="7418" width="0" style="1" hidden="1" customWidth="1"/>
    <col min="7419" max="7428" width="14.625" style="1" customWidth="1"/>
    <col min="7429" max="7666" width="13" style="1"/>
    <col min="7667" max="7667" width="3.875" style="1" customWidth="1"/>
    <col min="7668" max="7668" width="2.375" style="1" customWidth="1"/>
    <col min="7669" max="7669" width="31.625" style="1" bestFit="1" customWidth="1"/>
    <col min="7670" max="7670" width="1.625" style="1" customWidth="1"/>
    <col min="7671" max="7671" width="38.125" style="1" customWidth="1"/>
    <col min="7672" max="7674" width="0" style="1" hidden="1" customWidth="1"/>
    <col min="7675" max="7684" width="14.625" style="1" customWidth="1"/>
    <col min="7685" max="7922" width="13" style="1"/>
    <col min="7923" max="7923" width="3.875" style="1" customWidth="1"/>
    <col min="7924" max="7924" width="2.375" style="1" customWidth="1"/>
    <col min="7925" max="7925" width="31.625" style="1" bestFit="1" customWidth="1"/>
    <col min="7926" max="7926" width="1.625" style="1" customWidth="1"/>
    <col min="7927" max="7927" width="38.125" style="1" customWidth="1"/>
    <col min="7928" max="7930" width="0" style="1" hidden="1" customWidth="1"/>
    <col min="7931" max="7940" width="14.625" style="1" customWidth="1"/>
    <col min="7941" max="8178" width="13" style="1"/>
    <col min="8179" max="8179" width="3.875" style="1" customWidth="1"/>
    <col min="8180" max="8180" width="2.375" style="1" customWidth="1"/>
    <col min="8181" max="8181" width="31.625" style="1" bestFit="1" customWidth="1"/>
    <col min="8182" max="8182" width="1.625" style="1" customWidth="1"/>
    <col min="8183" max="8183" width="38.125" style="1" customWidth="1"/>
    <col min="8184" max="8186" width="0" style="1" hidden="1" customWidth="1"/>
    <col min="8187" max="8196" width="14.625" style="1" customWidth="1"/>
    <col min="8197" max="8434" width="13" style="1"/>
    <col min="8435" max="8435" width="3.875" style="1" customWidth="1"/>
    <col min="8436" max="8436" width="2.375" style="1" customWidth="1"/>
    <col min="8437" max="8437" width="31.625" style="1" bestFit="1" customWidth="1"/>
    <col min="8438" max="8438" width="1.625" style="1" customWidth="1"/>
    <col min="8439" max="8439" width="38.125" style="1" customWidth="1"/>
    <col min="8440" max="8442" width="0" style="1" hidden="1" customWidth="1"/>
    <col min="8443" max="8452" width="14.625" style="1" customWidth="1"/>
    <col min="8453" max="8690" width="13" style="1"/>
    <col min="8691" max="8691" width="3.875" style="1" customWidth="1"/>
    <col min="8692" max="8692" width="2.375" style="1" customWidth="1"/>
    <col min="8693" max="8693" width="31.625" style="1" bestFit="1" customWidth="1"/>
    <col min="8694" max="8694" width="1.625" style="1" customWidth="1"/>
    <col min="8695" max="8695" width="38.125" style="1" customWidth="1"/>
    <col min="8696" max="8698" width="0" style="1" hidden="1" customWidth="1"/>
    <col min="8699" max="8708" width="14.625" style="1" customWidth="1"/>
    <col min="8709" max="8946" width="13" style="1"/>
    <col min="8947" max="8947" width="3.875" style="1" customWidth="1"/>
    <col min="8948" max="8948" width="2.375" style="1" customWidth="1"/>
    <col min="8949" max="8949" width="31.625" style="1" bestFit="1" customWidth="1"/>
    <col min="8950" max="8950" width="1.625" style="1" customWidth="1"/>
    <col min="8951" max="8951" width="38.125" style="1" customWidth="1"/>
    <col min="8952" max="8954" width="0" style="1" hidden="1" customWidth="1"/>
    <col min="8955" max="8964" width="14.625" style="1" customWidth="1"/>
    <col min="8965" max="9202" width="13" style="1"/>
    <col min="9203" max="9203" width="3.875" style="1" customWidth="1"/>
    <col min="9204" max="9204" width="2.375" style="1" customWidth="1"/>
    <col min="9205" max="9205" width="31.625" style="1" bestFit="1" customWidth="1"/>
    <col min="9206" max="9206" width="1.625" style="1" customWidth="1"/>
    <col min="9207" max="9207" width="38.125" style="1" customWidth="1"/>
    <col min="9208" max="9210" width="0" style="1" hidden="1" customWidth="1"/>
    <col min="9211" max="9220" width="14.625" style="1" customWidth="1"/>
    <col min="9221" max="9458" width="13" style="1"/>
    <col min="9459" max="9459" width="3.875" style="1" customWidth="1"/>
    <col min="9460" max="9460" width="2.375" style="1" customWidth="1"/>
    <col min="9461" max="9461" width="31.625" style="1" bestFit="1" customWidth="1"/>
    <col min="9462" max="9462" width="1.625" style="1" customWidth="1"/>
    <col min="9463" max="9463" width="38.125" style="1" customWidth="1"/>
    <col min="9464" max="9466" width="0" style="1" hidden="1" customWidth="1"/>
    <col min="9467" max="9476" width="14.625" style="1" customWidth="1"/>
    <col min="9477" max="9714" width="13" style="1"/>
    <col min="9715" max="9715" width="3.875" style="1" customWidth="1"/>
    <col min="9716" max="9716" width="2.375" style="1" customWidth="1"/>
    <col min="9717" max="9717" width="31.625" style="1" bestFit="1" customWidth="1"/>
    <col min="9718" max="9718" width="1.625" style="1" customWidth="1"/>
    <col min="9719" max="9719" width="38.125" style="1" customWidth="1"/>
    <col min="9720" max="9722" width="0" style="1" hidden="1" customWidth="1"/>
    <col min="9723" max="9732" width="14.625" style="1" customWidth="1"/>
    <col min="9733" max="9970" width="13" style="1"/>
    <col min="9971" max="9971" width="3.875" style="1" customWidth="1"/>
    <col min="9972" max="9972" width="2.375" style="1" customWidth="1"/>
    <col min="9973" max="9973" width="31.625" style="1" bestFit="1" customWidth="1"/>
    <col min="9974" max="9974" width="1.625" style="1" customWidth="1"/>
    <col min="9975" max="9975" width="38.125" style="1" customWidth="1"/>
    <col min="9976" max="9978" width="0" style="1" hidden="1" customWidth="1"/>
    <col min="9979" max="9988" width="14.625" style="1" customWidth="1"/>
    <col min="9989" max="10226" width="13" style="1"/>
    <col min="10227" max="10227" width="3.875" style="1" customWidth="1"/>
    <col min="10228" max="10228" width="2.375" style="1" customWidth="1"/>
    <col min="10229" max="10229" width="31.625" style="1" bestFit="1" customWidth="1"/>
    <col min="10230" max="10230" width="1.625" style="1" customWidth="1"/>
    <col min="10231" max="10231" width="38.125" style="1" customWidth="1"/>
    <col min="10232" max="10234" width="0" style="1" hidden="1" customWidth="1"/>
    <col min="10235" max="10244" width="14.625" style="1" customWidth="1"/>
    <col min="10245" max="10482" width="13" style="1"/>
    <col min="10483" max="10483" width="3.875" style="1" customWidth="1"/>
    <col min="10484" max="10484" width="2.375" style="1" customWidth="1"/>
    <col min="10485" max="10485" width="31.625" style="1" bestFit="1" customWidth="1"/>
    <col min="10486" max="10486" width="1.625" style="1" customWidth="1"/>
    <col min="10487" max="10487" width="38.125" style="1" customWidth="1"/>
    <col min="10488" max="10490" width="0" style="1" hidden="1" customWidth="1"/>
    <col min="10491" max="10500" width="14.625" style="1" customWidth="1"/>
    <col min="10501" max="10738" width="13" style="1"/>
    <col min="10739" max="10739" width="3.875" style="1" customWidth="1"/>
    <col min="10740" max="10740" width="2.375" style="1" customWidth="1"/>
    <col min="10741" max="10741" width="31.625" style="1" bestFit="1" customWidth="1"/>
    <col min="10742" max="10742" width="1.625" style="1" customWidth="1"/>
    <col min="10743" max="10743" width="38.125" style="1" customWidth="1"/>
    <col min="10744" max="10746" width="0" style="1" hidden="1" customWidth="1"/>
    <col min="10747" max="10756" width="14.625" style="1" customWidth="1"/>
    <col min="10757" max="10994" width="13" style="1"/>
    <col min="10995" max="10995" width="3.875" style="1" customWidth="1"/>
    <col min="10996" max="10996" width="2.375" style="1" customWidth="1"/>
    <col min="10997" max="10997" width="31.625" style="1" bestFit="1" customWidth="1"/>
    <col min="10998" max="10998" width="1.625" style="1" customWidth="1"/>
    <col min="10999" max="10999" width="38.125" style="1" customWidth="1"/>
    <col min="11000" max="11002" width="0" style="1" hidden="1" customWidth="1"/>
    <col min="11003" max="11012" width="14.625" style="1" customWidth="1"/>
    <col min="11013" max="11250" width="13" style="1"/>
    <col min="11251" max="11251" width="3.875" style="1" customWidth="1"/>
    <col min="11252" max="11252" width="2.375" style="1" customWidth="1"/>
    <col min="11253" max="11253" width="31.625" style="1" bestFit="1" customWidth="1"/>
    <col min="11254" max="11254" width="1.625" style="1" customWidth="1"/>
    <col min="11255" max="11255" width="38.125" style="1" customWidth="1"/>
    <col min="11256" max="11258" width="0" style="1" hidden="1" customWidth="1"/>
    <col min="11259" max="11268" width="14.625" style="1" customWidth="1"/>
    <col min="11269" max="11506" width="13" style="1"/>
    <col min="11507" max="11507" width="3.875" style="1" customWidth="1"/>
    <col min="11508" max="11508" width="2.375" style="1" customWidth="1"/>
    <col min="11509" max="11509" width="31.625" style="1" bestFit="1" customWidth="1"/>
    <col min="11510" max="11510" width="1.625" style="1" customWidth="1"/>
    <col min="11511" max="11511" width="38.125" style="1" customWidth="1"/>
    <col min="11512" max="11514" width="0" style="1" hidden="1" customWidth="1"/>
    <col min="11515" max="11524" width="14.625" style="1" customWidth="1"/>
    <col min="11525" max="11762" width="13" style="1"/>
    <col min="11763" max="11763" width="3.875" style="1" customWidth="1"/>
    <col min="11764" max="11764" width="2.375" style="1" customWidth="1"/>
    <col min="11765" max="11765" width="31.625" style="1" bestFit="1" customWidth="1"/>
    <col min="11766" max="11766" width="1.625" style="1" customWidth="1"/>
    <col min="11767" max="11767" width="38.125" style="1" customWidth="1"/>
    <col min="11768" max="11770" width="0" style="1" hidden="1" customWidth="1"/>
    <col min="11771" max="11780" width="14.625" style="1" customWidth="1"/>
    <col min="11781" max="12018" width="13" style="1"/>
    <col min="12019" max="12019" width="3.875" style="1" customWidth="1"/>
    <col min="12020" max="12020" width="2.375" style="1" customWidth="1"/>
    <col min="12021" max="12021" width="31.625" style="1" bestFit="1" customWidth="1"/>
    <col min="12022" max="12022" width="1.625" style="1" customWidth="1"/>
    <col min="12023" max="12023" width="38.125" style="1" customWidth="1"/>
    <col min="12024" max="12026" width="0" style="1" hidden="1" customWidth="1"/>
    <col min="12027" max="12036" width="14.625" style="1" customWidth="1"/>
    <col min="12037" max="12274" width="13" style="1"/>
    <col min="12275" max="12275" width="3.875" style="1" customWidth="1"/>
    <col min="12276" max="12276" width="2.375" style="1" customWidth="1"/>
    <col min="12277" max="12277" width="31.625" style="1" bestFit="1" customWidth="1"/>
    <col min="12278" max="12278" width="1.625" style="1" customWidth="1"/>
    <col min="12279" max="12279" width="38.125" style="1" customWidth="1"/>
    <col min="12280" max="12282" width="0" style="1" hidden="1" customWidth="1"/>
    <col min="12283" max="12292" width="14.625" style="1" customWidth="1"/>
    <col min="12293" max="12530" width="13" style="1"/>
    <col min="12531" max="12531" width="3.875" style="1" customWidth="1"/>
    <col min="12532" max="12532" width="2.375" style="1" customWidth="1"/>
    <col min="12533" max="12533" width="31.625" style="1" bestFit="1" customWidth="1"/>
    <col min="12534" max="12534" width="1.625" style="1" customWidth="1"/>
    <col min="12535" max="12535" width="38.125" style="1" customWidth="1"/>
    <col min="12536" max="12538" width="0" style="1" hidden="1" customWidth="1"/>
    <col min="12539" max="12548" width="14.625" style="1" customWidth="1"/>
    <col min="12549" max="12786" width="13" style="1"/>
    <col min="12787" max="12787" width="3.875" style="1" customWidth="1"/>
    <col min="12788" max="12788" width="2.375" style="1" customWidth="1"/>
    <col min="12789" max="12789" width="31.625" style="1" bestFit="1" customWidth="1"/>
    <col min="12790" max="12790" width="1.625" style="1" customWidth="1"/>
    <col min="12791" max="12791" width="38.125" style="1" customWidth="1"/>
    <col min="12792" max="12794" width="0" style="1" hidden="1" customWidth="1"/>
    <col min="12795" max="12804" width="14.625" style="1" customWidth="1"/>
    <col min="12805" max="13042" width="13" style="1"/>
    <col min="13043" max="13043" width="3.875" style="1" customWidth="1"/>
    <col min="13044" max="13044" width="2.375" style="1" customWidth="1"/>
    <col min="13045" max="13045" width="31.625" style="1" bestFit="1" customWidth="1"/>
    <col min="13046" max="13046" width="1.625" style="1" customWidth="1"/>
    <col min="13047" max="13047" width="38.125" style="1" customWidth="1"/>
    <col min="13048" max="13050" width="0" style="1" hidden="1" customWidth="1"/>
    <col min="13051" max="13060" width="14.625" style="1" customWidth="1"/>
    <col min="13061" max="13298" width="13" style="1"/>
    <col min="13299" max="13299" width="3.875" style="1" customWidth="1"/>
    <col min="13300" max="13300" width="2.375" style="1" customWidth="1"/>
    <col min="13301" max="13301" width="31.625" style="1" bestFit="1" customWidth="1"/>
    <col min="13302" max="13302" width="1.625" style="1" customWidth="1"/>
    <col min="13303" max="13303" width="38.125" style="1" customWidth="1"/>
    <col min="13304" max="13306" width="0" style="1" hidden="1" customWidth="1"/>
    <col min="13307" max="13316" width="14.625" style="1" customWidth="1"/>
    <col min="13317" max="13554" width="13" style="1"/>
    <col min="13555" max="13555" width="3.875" style="1" customWidth="1"/>
    <col min="13556" max="13556" width="2.375" style="1" customWidth="1"/>
    <col min="13557" max="13557" width="31.625" style="1" bestFit="1" customWidth="1"/>
    <col min="13558" max="13558" width="1.625" style="1" customWidth="1"/>
    <col min="13559" max="13559" width="38.125" style="1" customWidth="1"/>
    <col min="13560" max="13562" width="0" style="1" hidden="1" customWidth="1"/>
    <col min="13563" max="13572" width="14.625" style="1" customWidth="1"/>
    <col min="13573" max="13810" width="13" style="1"/>
    <col min="13811" max="13811" width="3.875" style="1" customWidth="1"/>
    <col min="13812" max="13812" width="2.375" style="1" customWidth="1"/>
    <col min="13813" max="13813" width="31.625" style="1" bestFit="1" customWidth="1"/>
    <col min="13814" max="13814" width="1.625" style="1" customWidth="1"/>
    <col min="13815" max="13815" width="38.125" style="1" customWidth="1"/>
    <col min="13816" max="13818" width="0" style="1" hidden="1" customWidth="1"/>
    <col min="13819" max="13828" width="14.625" style="1" customWidth="1"/>
    <col min="13829" max="14066" width="13" style="1"/>
    <col min="14067" max="14067" width="3.875" style="1" customWidth="1"/>
    <col min="14068" max="14068" width="2.375" style="1" customWidth="1"/>
    <col min="14069" max="14069" width="31.625" style="1" bestFit="1" customWidth="1"/>
    <col min="14070" max="14070" width="1.625" style="1" customWidth="1"/>
    <col min="14071" max="14071" width="38.125" style="1" customWidth="1"/>
    <col min="14072" max="14074" width="0" style="1" hidden="1" customWidth="1"/>
    <col min="14075" max="14084" width="14.625" style="1" customWidth="1"/>
    <col min="14085" max="14322" width="13" style="1"/>
    <col min="14323" max="14323" width="3.875" style="1" customWidth="1"/>
    <col min="14324" max="14324" width="2.375" style="1" customWidth="1"/>
    <col min="14325" max="14325" width="31.625" style="1" bestFit="1" customWidth="1"/>
    <col min="14326" max="14326" width="1.625" style="1" customWidth="1"/>
    <col min="14327" max="14327" width="38.125" style="1" customWidth="1"/>
    <col min="14328" max="14330" width="0" style="1" hidden="1" customWidth="1"/>
    <col min="14331" max="14340" width="14.625" style="1" customWidth="1"/>
    <col min="14341" max="14578" width="13" style="1"/>
    <col min="14579" max="14579" width="3.875" style="1" customWidth="1"/>
    <col min="14580" max="14580" width="2.375" style="1" customWidth="1"/>
    <col min="14581" max="14581" width="31.625" style="1" bestFit="1" customWidth="1"/>
    <col min="14582" max="14582" width="1.625" style="1" customWidth="1"/>
    <col min="14583" max="14583" width="38.125" style="1" customWidth="1"/>
    <col min="14584" max="14586" width="0" style="1" hidden="1" customWidth="1"/>
    <col min="14587" max="14596" width="14.625" style="1" customWidth="1"/>
    <col min="14597" max="14834" width="13" style="1"/>
    <col min="14835" max="14835" width="3.875" style="1" customWidth="1"/>
    <col min="14836" max="14836" width="2.375" style="1" customWidth="1"/>
    <col min="14837" max="14837" width="31.625" style="1" bestFit="1" customWidth="1"/>
    <col min="14838" max="14838" width="1.625" style="1" customWidth="1"/>
    <col min="14839" max="14839" width="38.125" style="1" customWidth="1"/>
    <col min="14840" max="14842" width="0" style="1" hidden="1" customWidth="1"/>
    <col min="14843" max="14852" width="14.625" style="1" customWidth="1"/>
    <col min="14853" max="15090" width="13" style="1"/>
    <col min="15091" max="15091" width="3.875" style="1" customWidth="1"/>
    <col min="15092" max="15092" width="2.375" style="1" customWidth="1"/>
    <col min="15093" max="15093" width="31.625" style="1" bestFit="1" customWidth="1"/>
    <col min="15094" max="15094" width="1.625" style="1" customWidth="1"/>
    <col min="15095" max="15095" width="38.125" style="1" customWidth="1"/>
    <col min="15096" max="15098" width="0" style="1" hidden="1" customWidth="1"/>
    <col min="15099" max="15108" width="14.625" style="1" customWidth="1"/>
    <col min="15109" max="15346" width="13" style="1"/>
    <col min="15347" max="15347" width="3.875" style="1" customWidth="1"/>
    <col min="15348" max="15348" width="2.375" style="1" customWidth="1"/>
    <col min="15349" max="15349" width="31.625" style="1" bestFit="1" customWidth="1"/>
    <col min="15350" max="15350" width="1.625" style="1" customWidth="1"/>
    <col min="15351" max="15351" width="38.125" style="1" customWidth="1"/>
    <col min="15352" max="15354" width="0" style="1" hidden="1" customWidth="1"/>
    <col min="15355" max="15364" width="14.625" style="1" customWidth="1"/>
    <col min="15365" max="15602" width="13" style="1"/>
    <col min="15603" max="15603" width="3.875" style="1" customWidth="1"/>
    <col min="15604" max="15604" width="2.375" style="1" customWidth="1"/>
    <col min="15605" max="15605" width="31.625" style="1" bestFit="1" customWidth="1"/>
    <col min="15606" max="15606" width="1.625" style="1" customWidth="1"/>
    <col min="15607" max="15607" width="38.125" style="1" customWidth="1"/>
    <col min="15608" max="15610" width="0" style="1" hidden="1" customWidth="1"/>
    <col min="15611" max="15620" width="14.625" style="1" customWidth="1"/>
    <col min="15621" max="15858" width="13" style="1"/>
    <col min="15859" max="15859" width="3.875" style="1" customWidth="1"/>
    <col min="15860" max="15860" width="2.375" style="1" customWidth="1"/>
    <col min="15861" max="15861" width="31.625" style="1" bestFit="1" customWidth="1"/>
    <col min="15862" max="15862" width="1.625" style="1" customWidth="1"/>
    <col min="15863" max="15863" width="38.125" style="1" customWidth="1"/>
    <col min="15864" max="15866" width="0" style="1" hidden="1" customWidth="1"/>
    <col min="15867" max="15876" width="14.625" style="1" customWidth="1"/>
    <col min="15877" max="16114" width="13" style="1"/>
    <col min="16115" max="16115" width="3.875" style="1" customWidth="1"/>
    <col min="16116" max="16116" width="2.375" style="1" customWidth="1"/>
    <col min="16117" max="16117" width="31.625" style="1" bestFit="1" customWidth="1"/>
    <col min="16118" max="16118" width="1.625" style="1" customWidth="1"/>
    <col min="16119" max="16119" width="38.125" style="1" customWidth="1"/>
    <col min="16120" max="16122" width="0" style="1" hidden="1" customWidth="1"/>
    <col min="16123" max="16132" width="14.625" style="1" customWidth="1"/>
    <col min="16133" max="16384" width="13" style="1"/>
  </cols>
  <sheetData>
    <row r="1" spans="1:9" s="11" customFormat="1" ht="19.5" customHeight="1">
      <c r="A1" s="14" t="s">
        <v>122</v>
      </c>
      <c r="B1" s="13"/>
      <c r="C1" s="28"/>
      <c r="D1" s="13"/>
      <c r="E1" s="13"/>
      <c r="F1" s="12"/>
      <c r="G1" s="12"/>
      <c r="H1" s="12"/>
      <c r="I1" s="12"/>
    </row>
    <row r="2" spans="1:9" s="15" customFormat="1" ht="15" customHeight="1">
      <c r="A2" s="147" t="s">
        <v>121</v>
      </c>
      <c r="C2" s="26"/>
      <c r="F2" s="25"/>
    </row>
    <row r="3" spans="1:9" ht="18" customHeight="1">
      <c r="A3" s="7" t="s">
        <v>95</v>
      </c>
      <c r="B3" s="7"/>
      <c r="C3" s="27"/>
      <c r="D3" s="8"/>
      <c r="E3" s="8"/>
      <c r="F3" s="8"/>
    </row>
    <row r="4" spans="1:9" s="15" customFormat="1" ht="9" customHeight="1">
      <c r="A4" s="7"/>
      <c r="C4" s="26"/>
      <c r="F4" s="25"/>
    </row>
    <row r="5" spans="1:9" ht="18" customHeight="1" thickBot="1">
      <c r="B5" s="33" t="str">
        <f>"（単位：百万"&amp;'為替換算(currency conversion)'!$A$3&amp;"/Unit: "&amp;'為替換算(currency conversion)'!$A$3&amp;" million）"</f>
        <v>（単位：百万USD/Unit: USD million）</v>
      </c>
    </row>
    <row r="6" spans="1:9" s="33" customFormat="1" ht="18" customHeight="1" thickBot="1">
      <c r="B6" s="403" t="s">
        <v>93</v>
      </c>
      <c r="C6" s="404"/>
      <c r="D6" s="75" t="s">
        <v>79</v>
      </c>
      <c r="E6" s="76" t="s">
        <v>92</v>
      </c>
      <c r="F6" s="44" t="s">
        <v>310</v>
      </c>
      <c r="G6" s="288" t="s">
        <v>311</v>
      </c>
      <c r="H6" s="288" t="s">
        <v>344</v>
      </c>
      <c r="I6" s="271" t="s">
        <v>390</v>
      </c>
    </row>
    <row r="7" spans="1:9" s="33" customFormat="1" ht="18" customHeight="1">
      <c r="B7" s="77" t="s">
        <v>91</v>
      </c>
      <c r="C7" s="78"/>
      <c r="D7" s="79" t="s">
        <v>1</v>
      </c>
      <c r="E7" s="80" t="s">
        <v>90</v>
      </c>
      <c r="F7" s="81"/>
      <c r="G7" s="289"/>
      <c r="H7" s="289"/>
      <c r="I7" s="272"/>
    </row>
    <row r="8" spans="1:9" s="33" customFormat="1" ht="18" customHeight="1">
      <c r="B8" s="45" t="s">
        <v>89</v>
      </c>
      <c r="C8" s="82"/>
      <c r="D8" s="83" t="s">
        <v>1</v>
      </c>
      <c r="E8" s="84" t="s">
        <v>88</v>
      </c>
      <c r="F8" s="85">
        <f>IF('BS(Balance Sheets)'!F8="-","-",'BS(Balance Sheets)'!F8/'為替換算(currency conversion)'!$B$3)</f>
        <v>8016.3069092280139</v>
      </c>
      <c r="G8" s="290">
        <f>IF('BS(Balance Sheets)'!G8="-","-",'BS(Balance Sheets)'!G8/'為替換算(currency conversion)'!$B$3)</f>
        <v>9185.2860778584218</v>
      </c>
      <c r="H8" s="290">
        <f>IF('BS(Balance Sheets)'!H8="-","-",'BS(Balance Sheets)'!H8/'為替換算(currency conversion)'!$B$3)</f>
        <v>9113.8655858233578</v>
      </c>
      <c r="I8" s="273">
        <f>IF('BS(Balance Sheets)'!I8="-","-",'BS(Balance Sheets)'!I8/'為替換算(currency conversion)'!$B$3)</f>
        <v>10463.342445093787</v>
      </c>
    </row>
    <row r="9" spans="1:9" s="33" customFormat="1" ht="18" customHeight="1">
      <c r="B9" s="178"/>
      <c r="C9" s="182" t="s">
        <v>159</v>
      </c>
      <c r="D9" s="183" t="s">
        <v>1</v>
      </c>
      <c r="E9" s="184" t="s">
        <v>160</v>
      </c>
      <c r="F9" s="52">
        <f>IF('BS(Balance Sheets)'!F9="-","-",'BS(Balance Sheets)'!F9/'為替換算(currency conversion)'!$B$3)</f>
        <v>1791.5920444905269</v>
      </c>
      <c r="G9" s="291">
        <f>IF('BS(Balance Sheets)'!G9="-","-",'BS(Balance Sheets)'!G9/'為替換算(currency conversion)'!$B$3)</f>
        <v>2368.8283532849468</v>
      </c>
      <c r="H9" s="291">
        <f>IF('BS(Balance Sheets)'!H9="-","-",'BS(Balance Sheets)'!H9/'為替換算(currency conversion)'!$B$3)</f>
        <v>1935.6772551607125</v>
      </c>
      <c r="I9" s="274">
        <f>IF('BS(Balance Sheets)'!I9="-","-",'BS(Balance Sheets)'!I9/'為替換算(currency conversion)'!$B$3)</f>
        <v>2705.7969648411727</v>
      </c>
    </row>
    <row r="10" spans="1:9" s="33" customFormat="1" ht="18" customHeight="1">
      <c r="B10" s="178"/>
      <c r="C10" s="185" t="s">
        <v>161</v>
      </c>
      <c r="D10" s="186" t="s">
        <v>1</v>
      </c>
      <c r="E10" s="187" t="s">
        <v>162</v>
      </c>
      <c r="F10" s="87">
        <f>IF('BS(Balance Sheets)'!F10="-","-",'BS(Balance Sheets)'!F10/'為替換算(currency conversion)'!$B$3)</f>
        <v>4575.0117824488643</v>
      </c>
      <c r="G10" s="292">
        <f>IF('BS(Balance Sheets)'!G10="-","-",'BS(Balance Sheets)'!G10/'為替換算(currency conversion)'!$B$3)</f>
        <v>5176.0392119898197</v>
      </c>
      <c r="H10" s="292">
        <f>IF('BS(Balance Sheets)'!H10="-","-",'BS(Balance Sheets)'!H10/'為替換算(currency conversion)'!$B$3)</f>
        <v>5393.2981430860591</v>
      </c>
      <c r="I10" s="275">
        <f>IF('BS(Balance Sheets)'!I10="-","-",'BS(Balance Sheets)'!I10/'為替換算(currency conversion)'!$B$3)</f>
        <v>5673.324535771515</v>
      </c>
    </row>
    <row r="11" spans="1:9" s="33" customFormat="1" ht="18" customHeight="1">
      <c r="B11" s="178"/>
      <c r="C11" s="185" t="s">
        <v>163</v>
      </c>
      <c r="D11" s="186" t="s">
        <v>1</v>
      </c>
      <c r="E11" s="187" t="s">
        <v>164</v>
      </c>
      <c r="F11" s="87">
        <f>IF('BS(Balance Sheets)'!F11="-","-",'BS(Balance Sheets)'!F11/'為替換算(currency conversion)'!$B$3)</f>
        <v>772.438495616929</v>
      </c>
      <c r="G11" s="292">
        <f>IF('BS(Balance Sheets)'!G11="-","-",'BS(Balance Sheets)'!G11/'為替換算(currency conversion)'!$B$3)</f>
        <v>772.25940239419356</v>
      </c>
      <c r="H11" s="292">
        <f>IF('BS(Balance Sheets)'!H11="-","-",'BS(Balance Sheets)'!H11/'為替換算(currency conversion)'!$B$3)</f>
        <v>705.32566688660575</v>
      </c>
      <c r="I11" s="275">
        <f>IF('BS(Balance Sheets)'!I11="-","-",'BS(Balance Sheets)'!I11/'為替換算(currency conversion)'!$B$3)</f>
        <v>956.69714393439529</v>
      </c>
    </row>
    <row r="12" spans="1:9" s="33" customFormat="1" ht="18" customHeight="1">
      <c r="B12" s="178"/>
      <c r="C12" s="185" t="s">
        <v>165</v>
      </c>
      <c r="D12" s="186" t="s">
        <v>1</v>
      </c>
      <c r="E12" s="187" t="s">
        <v>166</v>
      </c>
      <c r="F12" s="87">
        <f>IF('BS(Balance Sheets)'!F12="-","-",'BS(Balance Sheets)'!F12/'為替換算(currency conversion)'!$B$3)</f>
        <v>203.0634367046847</v>
      </c>
      <c r="G12" s="292">
        <f>IF('BS(Balance Sheets)'!G12="-","-",'BS(Balance Sheets)'!G12/'為替換算(currency conversion)'!$B$3)</f>
        <v>144.16061834291639</v>
      </c>
      <c r="H12" s="292">
        <f>IF('BS(Balance Sheets)'!H12="-","-",'BS(Balance Sheets)'!H12/'為替換算(currency conversion)'!$B$3)</f>
        <v>129.39014044679047</v>
      </c>
      <c r="I12" s="275">
        <f>IF('BS(Balance Sheets)'!I12="-","-",'BS(Balance Sheets)'!I12/'為替換算(currency conversion)'!$B$3)</f>
        <v>136.45018380620229</v>
      </c>
    </row>
    <row r="13" spans="1:9" s="33" customFormat="1" ht="18" customHeight="1">
      <c r="B13" s="178"/>
      <c r="C13" s="185" t="s">
        <v>167</v>
      </c>
      <c r="D13" s="186" t="s">
        <v>1</v>
      </c>
      <c r="E13" s="187" t="s">
        <v>168</v>
      </c>
      <c r="F13" s="87">
        <f>IF('BS(Balance Sheets)'!F13="-","-",'BS(Balance Sheets)'!F13/'為替換算(currency conversion)'!$B$3)</f>
        <v>112.12178339146008</v>
      </c>
      <c r="G13" s="292">
        <f>IF('BS(Balance Sheets)'!G13="-","-",'BS(Balance Sheets)'!G13/'為替換算(currency conversion)'!$B$3)</f>
        <v>88.981053822226414</v>
      </c>
      <c r="H13" s="292">
        <f>IF('BS(Balance Sheets)'!H13="-","-",'BS(Balance Sheets)'!H13/'為替換算(currency conversion)'!$B$3)</f>
        <v>125.32755207842398</v>
      </c>
      <c r="I13" s="275">
        <f>IF('BS(Balance Sheets)'!I13="-","-",'BS(Balance Sheets)'!I13/'為替換算(currency conversion)'!$B$3)</f>
        <v>155.73569610707889</v>
      </c>
    </row>
    <row r="14" spans="1:9" s="33" customFormat="1" ht="18" customHeight="1">
      <c r="B14" s="188"/>
      <c r="C14" s="189" t="s">
        <v>169</v>
      </c>
      <c r="D14" s="190" t="s">
        <v>1</v>
      </c>
      <c r="E14" s="191" t="s">
        <v>170</v>
      </c>
      <c r="F14" s="87">
        <f>IF('BS(Balance Sheets)'!F14="-","-",'BS(Balance Sheets)'!F14/'為替換算(currency conversion)'!$B$3)</f>
        <v>562.07936657554899</v>
      </c>
      <c r="G14" s="292">
        <f>IF('BS(Balance Sheets)'!G14="-","-",'BS(Balance Sheets)'!G14/'為替換算(currency conversion)'!$B$3)</f>
        <v>635.01743802431895</v>
      </c>
      <c r="H14" s="292">
        <f>IF('BS(Balance Sheets)'!H14="-","-",'BS(Balance Sheets)'!H14/'為替換算(currency conversion)'!$B$3)</f>
        <v>824.85625412385707</v>
      </c>
      <c r="I14" s="275">
        <f>IF('BS(Balance Sheets)'!I14="-","-",'BS(Balance Sheets)'!I14/'為替換算(currency conversion)'!$B$3)</f>
        <v>835.33792063342446</v>
      </c>
    </row>
    <row r="15" spans="1:9" s="33" customFormat="1" ht="18" customHeight="1">
      <c r="B15" s="192" t="s">
        <v>171</v>
      </c>
      <c r="C15" s="193"/>
      <c r="D15" s="194" t="s">
        <v>1</v>
      </c>
      <c r="E15" s="195" t="s">
        <v>172</v>
      </c>
      <c r="F15" s="241">
        <f>IF('BS(Balance Sheets)'!F15="-","-",'BS(Balance Sheets)'!F15/'為替換算(currency conversion)'!$B$3)</f>
        <v>13382.524271844659</v>
      </c>
      <c r="G15" s="293">
        <f>IF('BS(Balance Sheets)'!G15="-","-",'BS(Balance Sheets)'!G15/'為替換算(currency conversion)'!$B$3)</f>
        <v>14153.973041756999</v>
      </c>
      <c r="H15" s="293">
        <f>IF('BS(Balance Sheets)'!H15="-","-",'BS(Balance Sheets)'!H15/'為替換算(currency conversion)'!$B$3)</f>
        <v>16204.335941182015</v>
      </c>
      <c r="I15" s="276">
        <f>IF('BS(Balance Sheets)'!I15="-","-",'BS(Balance Sheets)'!I15/'為替換算(currency conversion)'!$B$3)</f>
        <v>16843.802431897446</v>
      </c>
    </row>
    <row r="16" spans="1:9" s="33" customFormat="1" ht="18" customHeight="1">
      <c r="B16" s="178"/>
      <c r="C16" s="196" t="s">
        <v>173</v>
      </c>
      <c r="D16" s="183" t="s">
        <v>1</v>
      </c>
      <c r="E16" s="184" t="s">
        <v>174</v>
      </c>
      <c r="F16" s="96">
        <f>IF('BS(Balance Sheets)'!F16="-","-",'BS(Balance Sheets)'!F16/'為替換算(currency conversion)'!$B$3)</f>
        <v>3283.9852955038173</v>
      </c>
      <c r="G16" s="294">
        <f>IF('BS(Balance Sheets)'!G16="-","-",'BS(Balance Sheets)'!G16/'為替換算(currency conversion)'!$B$3)</f>
        <v>3352.9738900933171</v>
      </c>
      <c r="H16" s="294">
        <f>IF('BS(Balance Sheets)'!H16="-","-",'BS(Balance Sheets)'!H16/'為替換算(currency conversion)'!$B$3)</f>
        <v>3251.220661702328</v>
      </c>
      <c r="I16" s="277">
        <f>IF('BS(Balance Sheets)'!I16="-","-",'BS(Balance Sheets)'!I16/'為替換算(currency conversion)'!$B$3)</f>
        <v>3196.8894334998586</v>
      </c>
    </row>
    <row r="17" spans="2:9" s="33" customFormat="1" ht="18" customHeight="1">
      <c r="B17" s="178"/>
      <c r="C17" s="358" t="s">
        <v>379</v>
      </c>
      <c r="D17" s="217" t="s">
        <v>1</v>
      </c>
      <c r="E17" s="218" t="s">
        <v>380</v>
      </c>
      <c r="F17" s="359" t="str">
        <f>IF('BS(Balance Sheets)'!F17="-","-",'BS(Balance Sheets)'!F17/'為替換算(currency conversion)'!$B$3)</f>
        <v>-</v>
      </c>
      <c r="G17" s="294" t="str">
        <f>IF('BS(Balance Sheets)'!G17="-","-",'BS(Balance Sheets)'!G17/'為替換算(currency conversion)'!$B$3)</f>
        <v>-</v>
      </c>
      <c r="H17" s="294">
        <f>IF('BS(Balance Sheets)'!H17="-","-",'BS(Balance Sheets)'!H17/'為替換算(currency conversion)'!$B$3)</f>
        <v>1508.2005844094635</v>
      </c>
      <c r="I17" s="277">
        <f>IF('BS(Balance Sheets)'!I17="-","-",'BS(Balance Sheets)'!I17/'為替換算(currency conversion)'!$B$3)</f>
        <v>1445.5368083702517</v>
      </c>
    </row>
    <row r="18" spans="2:9" s="33" customFormat="1" ht="18" customHeight="1">
      <c r="B18" s="178"/>
      <c r="C18" s="197" t="s">
        <v>87</v>
      </c>
      <c r="D18" s="186" t="s">
        <v>1</v>
      </c>
      <c r="E18" s="187" t="s">
        <v>175</v>
      </c>
      <c r="F18" s="239">
        <f>IF('BS(Balance Sheets)'!F18="-","-",'BS(Balance Sheets)'!F18/'為替換算(currency conversion)'!$B$3)</f>
        <v>3166.0571213120934</v>
      </c>
      <c r="G18" s="295">
        <f>IF('BS(Balance Sheets)'!G18="-","-",'BS(Balance Sheets)'!G18/'為替換算(currency conversion)'!$B$3)</f>
        <v>3365.1993590347815</v>
      </c>
      <c r="H18" s="295">
        <f>IF('BS(Balance Sheets)'!H18="-","-",'BS(Balance Sheets)'!H18/'為替換算(currency conversion)'!$B$3)</f>
        <v>3685.710246017532</v>
      </c>
      <c r="I18" s="278">
        <f>IF('BS(Balance Sheets)'!I18="-","-",'BS(Balance Sheets)'!I18/'為替換算(currency conversion)'!$B$3)</f>
        <v>3914.3368837779244</v>
      </c>
    </row>
    <row r="19" spans="2:9" s="33" customFormat="1" ht="18" customHeight="1">
      <c r="B19" s="178"/>
      <c r="C19" s="197" t="s">
        <v>176</v>
      </c>
      <c r="D19" s="186" t="s">
        <v>1</v>
      </c>
      <c r="E19" s="187" t="s">
        <v>177</v>
      </c>
      <c r="F19" s="238">
        <f>IF('BS(Balance Sheets)'!F19="-","-",'BS(Balance Sheets)'!F19/'為替換算(currency conversion)'!$B$3)</f>
        <v>4066.4718635121121</v>
      </c>
      <c r="G19" s="296">
        <f>IF('BS(Balance Sheets)'!G19="-","-",'BS(Balance Sheets)'!G19/'為替換算(currency conversion)'!$B$3)</f>
        <v>4189.3109623904229</v>
      </c>
      <c r="H19" s="296">
        <f>IF('BS(Balance Sheets)'!H19="-","-",'BS(Balance Sheets)'!H19/'為替換算(currency conversion)'!$B$3)</f>
        <v>4502.9314732774055</v>
      </c>
      <c r="I19" s="279">
        <f>IF('BS(Balance Sheets)'!I19="-","-",'BS(Balance Sheets)'!I19/'為替換算(currency conversion)'!$B$3)</f>
        <v>4500.8483363182204</v>
      </c>
    </row>
    <row r="20" spans="2:9" s="33" customFormat="1" ht="18" customHeight="1">
      <c r="B20" s="178"/>
      <c r="C20" s="197" t="s">
        <v>178</v>
      </c>
      <c r="D20" s="186" t="s">
        <v>1</v>
      </c>
      <c r="E20" s="187" t="s">
        <v>179</v>
      </c>
      <c r="F20" s="240">
        <f>IF('BS(Balance Sheets)'!F20="-","-",'BS(Balance Sheets)'!F20/'為替換算(currency conversion)'!$B$3)</f>
        <v>258.12046375718728</v>
      </c>
      <c r="G20" s="292">
        <f>IF('BS(Balance Sheets)'!G20="-","-",'BS(Balance Sheets)'!G20/'為替換算(currency conversion)'!$B$3)</f>
        <v>257.62088792534638</v>
      </c>
      <c r="H20" s="292">
        <f>IF('BS(Balance Sheets)'!H20="-","-",'BS(Balance Sheets)'!H20/'為替換算(currency conversion)'!$B$3)</f>
        <v>255.56602884343482</v>
      </c>
      <c r="I20" s="275">
        <f>IF('BS(Balance Sheets)'!I20="-","-",'BS(Balance Sheets)'!I20/'為替換算(currency conversion)'!$B$3)</f>
        <v>252.85135262512961</v>
      </c>
    </row>
    <row r="21" spans="2:9" s="33" customFormat="1" ht="18" customHeight="1">
      <c r="B21" s="178"/>
      <c r="C21" s="197" t="s">
        <v>180</v>
      </c>
      <c r="D21" s="186" t="s">
        <v>1</v>
      </c>
      <c r="E21" s="187" t="s">
        <v>181</v>
      </c>
      <c r="F21" s="87">
        <f>IF('BS(Balance Sheets)'!F21="-","-",'BS(Balance Sheets)'!F21/'為替換算(currency conversion)'!$B$3)</f>
        <v>64.388726552926755</v>
      </c>
      <c r="G21" s="292">
        <f>IF('BS(Balance Sheets)'!G21="-","-",'BS(Balance Sheets)'!G21/'為替換算(currency conversion)'!$B$3)</f>
        <v>61.956829107361671</v>
      </c>
      <c r="H21" s="292">
        <f>IF('BS(Balance Sheets)'!H21="-","-",'BS(Balance Sheets)'!H21/'為替換算(currency conversion)'!$B$3)</f>
        <v>78.857573758129888</v>
      </c>
      <c r="I21" s="275">
        <f>IF('BS(Balance Sheets)'!I21="-","-",'BS(Balance Sheets)'!I21/'為替換算(currency conversion)'!$B$3)</f>
        <v>54.255820529738898</v>
      </c>
    </row>
    <row r="22" spans="2:9" s="33" customFormat="1" ht="18" customHeight="1">
      <c r="B22" s="178"/>
      <c r="C22" s="197" t="s">
        <v>167</v>
      </c>
      <c r="D22" s="186" t="s">
        <v>1</v>
      </c>
      <c r="E22" s="187" t="s">
        <v>168</v>
      </c>
      <c r="F22" s="87">
        <f>IF('BS(Balance Sheets)'!F22="-","-",'BS(Balance Sheets)'!F22/'為替換算(currency conversion)'!$B$3)</f>
        <v>1302.8843434819491</v>
      </c>
      <c r="G22" s="292">
        <f>IF('BS(Balance Sheets)'!G22="-","-",'BS(Balance Sheets)'!G22/'為替換算(currency conversion)'!$B$3)</f>
        <v>1591.1301724950513</v>
      </c>
      <c r="H22" s="292">
        <f>IF('BS(Balance Sheets)'!H22="-","-",'BS(Balance Sheets)'!H22/'為替換算(currency conversion)'!$B$3)</f>
        <v>1340.4750683382033</v>
      </c>
      <c r="I22" s="275">
        <f>IF('BS(Balance Sheets)'!I22="-","-",'BS(Balance Sheets)'!I22/'為替換算(currency conversion)'!$B$3)</f>
        <v>2044.8864171929492</v>
      </c>
    </row>
    <row r="23" spans="2:9" s="33" customFormat="1" ht="18" customHeight="1">
      <c r="B23" s="178"/>
      <c r="C23" s="197" t="s">
        <v>182</v>
      </c>
      <c r="D23" s="186" t="s">
        <v>1</v>
      </c>
      <c r="E23" s="187" t="s">
        <v>183</v>
      </c>
      <c r="F23" s="87">
        <f>IF('BS(Balance Sheets)'!F23="-","-",'BS(Balance Sheets)'!F23/'為替換算(currency conversion)'!$B$3)</f>
        <v>902.60156470920913</v>
      </c>
      <c r="G23" s="292">
        <f>IF('BS(Balance Sheets)'!G23="-","-",'BS(Balance Sheets)'!G23/'為替換算(currency conversion)'!$B$3)</f>
        <v>925.81770195117349</v>
      </c>
      <c r="H23" s="292">
        <f>IF('BS(Balance Sheets)'!H23="-","-",'BS(Balance Sheets)'!H23/'為替換算(currency conversion)'!$B$3)</f>
        <v>1045.772457347535</v>
      </c>
      <c r="I23" s="275">
        <f>IF('BS(Balance Sheets)'!I23="-","-",'BS(Balance Sheets)'!I23/'為替換算(currency conversion)'!$B$3)</f>
        <v>812.34800640965216</v>
      </c>
    </row>
    <row r="24" spans="2:9" s="33" customFormat="1" ht="18" customHeight="1">
      <c r="B24" s="188"/>
      <c r="C24" s="198" t="s">
        <v>184</v>
      </c>
      <c r="D24" s="190" t="s">
        <v>1</v>
      </c>
      <c r="E24" s="191" t="s">
        <v>185</v>
      </c>
      <c r="F24" s="242">
        <f>IF('BS(Balance Sheets)'!F24="-","-",'BS(Balance Sheets)'!F24/'為替換算(currency conversion)'!$B$3)</f>
        <v>338.01489301536429</v>
      </c>
      <c r="G24" s="301">
        <f>IF('BS(Balance Sheets)'!G24="-","-",'BS(Balance Sheets)'!G24/'為替換算(currency conversion)'!$B$3)</f>
        <v>409.96323875954374</v>
      </c>
      <c r="H24" s="301">
        <f>IF('BS(Balance Sheets)'!H24="-","-",'BS(Balance Sheets)'!H24/'為替換算(currency conversion)'!$B$3)</f>
        <v>535.61127344707324</v>
      </c>
      <c r="I24" s="284">
        <f>IF('BS(Balance Sheets)'!I24="-","-",'BS(Balance Sheets)'!I24/'為替換算(currency conversion)'!$B$3)</f>
        <v>621.85879913281178</v>
      </c>
    </row>
    <row r="25" spans="2:9" s="33" customFormat="1" ht="18" customHeight="1" thickBot="1">
      <c r="B25" s="199" t="s">
        <v>186</v>
      </c>
      <c r="C25" s="200"/>
      <c r="D25" s="201" t="s">
        <v>1</v>
      </c>
      <c r="E25" s="202" t="s">
        <v>187</v>
      </c>
      <c r="F25" s="96">
        <f>IF('BS(Balance Sheets)'!F25="-","-",'BS(Balance Sheets)'!F25/'為替換算(currency conversion)'!$B$3)</f>
        <v>21398.840607031765</v>
      </c>
      <c r="G25" s="303">
        <f>IF('BS(Balance Sheets)'!G25="-","-",'BS(Balance Sheets)'!G25/'為替換算(currency conversion)'!$B$3)</f>
        <v>23339.259119615421</v>
      </c>
      <c r="H25" s="303">
        <f>IF('BS(Balance Sheets)'!H25="-","-",'BS(Balance Sheets)'!H25/'為替換算(currency conversion)'!$B$3)</f>
        <v>25318.201527005371</v>
      </c>
      <c r="I25" s="286">
        <f>IF('BS(Balance Sheets)'!I25="-","-",'BS(Balance Sheets)'!I25/'為替換算(currency conversion)'!$B$3)</f>
        <v>27307.144876991231</v>
      </c>
    </row>
    <row r="26" spans="2:9" s="33" customFormat="1" ht="18" customHeight="1">
      <c r="B26" s="174" t="s">
        <v>86</v>
      </c>
      <c r="C26" s="175"/>
      <c r="D26" s="176" t="s">
        <v>1</v>
      </c>
      <c r="E26" s="177" t="s">
        <v>85</v>
      </c>
      <c r="F26" s="92"/>
      <c r="G26" s="297"/>
      <c r="H26" s="297"/>
      <c r="I26" s="280"/>
    </row>
    <row r="27" spans="2:9" s="33" customFormat="1" ht="18" customHeight="1">
      <c r="B27" s="178" t="s">
        <v>188</v>
      </c>
      <c r="C27" s="203"/>
      <c r="D27" s="180" t="s">
        <v>1</v>
      </c>
      <c r="E27" s="181" t="s">
        <v>189</v>
      </c>
      <c r="F27" s="93">
        <f>IF('BS(Balance Sheets)'!F27="-","-",'BS(Balance Sheets)'!F27/'為替換算(currency conversion)'!$B$3)</f>
        <v>6666.198510698463</v>
      </c>
      <c r="G27" s="298">
        <f>IF('BS(Balance Sheets)'!G27="-","-",'BS(Balance Sheets)'!G27/'為替換算(currency conversion)'!$B$3)</f>
        <v>7699.679517390894</v>
      </c>
      <c r="H27" s="298">
        <f>IF('BS(Balance Sheets)'!H27="-","-",'BS(Balance Sheets)'!H27/'為替換算(currency conversion)'!$B$3)</f>
        <v>8323.4800640965223</v>
      </c>
      <c r="I27" s="281">
        <f>IF('BS(Balance Sheets)'!I27="-","-",'BS(Balance Sheets)'!I27/'為替換算(currency conversion)'!$B$3)</f>
        <v>8713.2340465642374</v>
      </c>
    </row>
    <row r="28" spans="2:9" s="33" customFormat="1" ht="18" customHeight="1">
      <c r="B28" s="178"/>
      <c r="C28" s="182" t="s">
        <v>190</v>
      </c>
      <c r="D28" s="183" t="s">
        <v>1</v>
      </c>
      <c r="E28" s="184" t="s">
        <v>191</v>
      </c>
      <c r="F28" s="86">
        <f>IF('BS(Balance Sheets)'!F28="-","-",'BS(Balance Sheets)'!F28/'為替換算(currency conversion)'!$B$3)</f>
        <v>2902.1114148364595</v>
      </c>
      <c r="G28" s="299">
        <f>IF('BS(Balance Sheets)'!G28="-","-",'BS(Balance Sheets)'!G28/'為替換算(currency conversion)'!$B$3)</f>
        <v>3384.0418512583656</v>
      </c>
      <c r="H28" s="299">
        <f>IF('BS(Balance Sheets)'!H28="-","-",'BS(Balance Sheets)'!H28/'為替換算(currency conversion)'!$B$3)</f>
        <v>3388.7077010085777</v>
      </c>
      <c r="I28" s="282">
        <f>IF('BS(Balance Sheets)'!I28="-","-",'BS(Balance Sheets)'!I28/'為替換算(currency conversion)'!$B$3)</f>
        <v>3949.5899707795265</v>
      </c>
    </row>
    <row r="29" spans="2:9" s="33" customFormat="1" ht="18" customHeight="1">
      <c r="B29" s="178"/>
      <c r="C29" s="185" t="s">
        <v>192</v>
      </c>
      <c r="D29" s="186" t="s">
        <v>1</v>
      </c>
      <c r="E29" s="187" t="s">
        <v>193</v>
      </c>
      <c r="F29" s="88">
        <f>IF('BS(Balance Sheets)'!F29="-","-",'BS(Balance Sheets)'!F29/'為替換算(currency conversion)'!$B$3)</f>
        <v>2015.1852200961448</v>
      </c>
      <c r="G29" s="300">
        <f>IF('BS(Balance Sheets)'!G29="-","-",'BS(Balance Sheets)'!G29/'為替換算(currency conversion)'!$B$3)</f>
        <v>2062.1547742482799</v>
      </c>
      <c r="H29" s="300">
        <f>IF('BS(Balance Sheets)'!H29="-","-",'BS(Balance Sheets)'!H29/'為替換算(currency conversion)'!$B$3)</f>
        <v>2420.0207371100009</v>
      </c>
      <c r="I29" s="283">
        <f>IF('BS(Balance Sheets)'!I29="-","-",'BS(Balance Sheets)'!I29/'為替換算(currency conversion)'!$B$3)</f>
        <v>2547.1203694975961</v>
      </c>
    </row>
    <row r="30" spans="2:9" s="33" customFormat="1" ht="18" customHeight="1">
      <c r="B30" s="178"/>
      <c r="C30" s="197" t="s">
        <v>194</v>
      </c>
      <c r="D30" s="186" t="s">
        <v>1</v>
      </c>
      <c r="E30" s="187" t="s">
        <v>195</v>
      </c>
      <c r="F30" s="87">
        <f>IF('BS(Balance Sheets)'!F30="-","-",'BS(Balance Sheets)'!F30/'為替換算(currency conversion)'!$B$3)</f>
        <v>918.21095296446413</v>
      </c>
      <c r="G30" s="292">
        <f>IF('BS(Balance Sheets)'!G30="-","-",'BS(Balance Sheets)'!G30/'為替換算(currency conversion)'!$B$3)</f>
        <v>1268.6021302667546</v>
      </c>
      <c r="H30" s="292">
        <f>IF('BS(Balance Sheets)'!H30="-","-",'BS(Balance Sheets)'!H30/'為替換算(currency conversion)'!$B$3)</f>
        <v>1480.7616174945799</v>
      </c>
      <c r="I30" s="275">
        <f>IF('BS(Balance Sheets)'!I30="-","-",'BS(Balance Sheets)'!I30/'為替換算(currency conversion)'!$B$3)</f>
        <v>996.77632199076254</v>
      </c>
    </row>
    <row r="31" spans="2:9" s="33" customFormat="1" ht="18" customHeight="1">
      <c r="B31" s="178"/>
      <c r="C31" s="197" t="s">
        <v>376</v>
      </c>
      <c r="D31" s="186" t="s">
        <v>1</v>
      </c>
      <c r="E31" s="187" t="s">
        <v>377</v>
      </c>
      <c r="F31" s="87" t="str">
        <f>IF('BS(Balance Sheets)'!F31="-","-",'BS(Balance Sheets)'!F31/'為替換算(currency conversion)'!$B$3)</f>
        <v>-</v>
      </c>
      <c r="G31" s="292" t="str">
        <f>IF('BS(Balance Sheets)'!G31="-","-",'BS(Balance Sheets)'!G31/'為替換算(currency conversion)'!$B$3)</f>
        <v>-</v>
      </c>
      <c r="H31" s="292">
        <f>IF('BS(Balance Sheets)'!H31="-","-",'BS(Balance Sheets)'!H31/'為替換算(currency conversion)'!$B$3)</f>
        <v>368.96031671222545</v>
      </c>
      <c r="I31" s="275">
        <f>IF('BS(Balance Sheets)'!I31="-","-",'BS(Balance Sheets)'!I31/'為替換算(currency conversion)'!$B$3)</f>
        <v>390.60231878593646</v>
      </c>
    </row>
    <row r="32" spans="2:9" s="33" customFormat="1" ht="18" customHeight="1">
      <c r="B32" s="178"/>
      <c r="C32" s="197" t="s">
        <v>196</v>
      </c>
      <c r="D32" s="186" t="s">
        <v>1</v>
      </c>
      <c r="E32" s="187" t="s">
        <v>197</v>
      </c>
      <c r="F32" s="88">
        <f>IF('BS(Balance Sheets)'!F32="-","-",'BS(Balance Sheets)'!F32/'為替換算(currency conversion)'!$B$3)</f>
        <v>217.84334055990197</v>
      </c>
      <c r="G32" s="300">
        <f>IF('BS(Balance Sheets)'!G32="-","-",'BS(Balance Sheets)'!G32/'為替換算(currency conversion)'!$B$3)</f>
        <v>270.68526722594021</v>
      </c>
      <c r="H32" s="300">
        <f>IF('BS(Balance Sheets)'!H32="-","-",'BS(Balance Sheets)'!H32/'為替換算(currency conversion)'!$B$3)</f>
        <v>43.397115656518046</v>
      </c>
      <c r="I32" s="283">
        <f>IF('BS(Balance Sheets)'!I32="-","-",'BS(Balance Sheets)'!I32/'為替換算(currency conversion)'!$B$3)</f>
        <v>38.410783297200489</v>
      </c>
    </row>
    <row r="33" spans="2:9" s="33" customFormat="1" ht="18" customHeight="1">
      <c r="B33" s="178"/>
      <c r="C33" s="185" t="s">
        <v>198</v>
      </c>
      <c r="D33" s="186" t="s">
        <v>1</v>
      </c>
      <c r="E33" s="187" t="s">
        <v>199</v>
      </c>
      <c r="F33" s="88">
        <f>IF('BS(Balance Sheets)'!F33="-","-",'BS(Balance Sheets)'!F33/'為替換算(currency conversion)'!$B$3)</f>
        <v>247.08266566123103</v>
      </c>
      <c r="G33" s="300">
        <f>IF('BS(Balance Sheets)'!G33="-","-",'BS(Balance Sheets)'!G33/'為替換算(currency conversion)'!$B$3)</f>
        <v>286.89791686304079</v>
      </c>
      <c r="H33" s="300">
        <f>IF('BS(Balance Sheets)'!H33="-","-",'BS(Balance Sheets)'!H33/'為替換算(currency conversion)'!$B$3)</f>
        <v>301.64954284098405</v>
      </c>
      <c r="I33" s="283">
        <f>IF('BS(Balance Sheets)'!I33="-","-",'BS(Balance Sheets)'!I33/'為替換算(currency conversion)'!$B$3)</f>
        <v>373.28683193514939</v>
      </c>
    </row>
    <row r="34" spans="2:9" s="33" customFormat="1" ht="18" customHeight="1">
      <c r="B34" s="204"/>
      <c r="C34" s="185" t="s">
        <v>200</v>
      </c>
      <c r="D34" s="186" t="s">
        <v>1</v>
      </c>
      <c r="E34" s="187" t="s">
        <v>201</v>
      </c>
      <c r="F34" s="87">
        <f>IF('BS(Balance Sheets)'!F34="-","-",'BS(Balance Sheets)'!F34/'為替換算(currency conversion)'!$B$3)</f>
        <v>74.794985389763411</v>
      </c>
      <c r="G34" s="292">
        <f>IF('BS(Balance Sheets)'!G34="-","-",'BS(Balance Sheets)'!G34/'為替換算(currency conversion)'!$B$3)</f>
        <v>117.20237534169101</v>
      </c>
      <c r="H34" s="292">
        <f>IF('BS(Balance Sheets)'!H34="-","-",'BS(Balance Sheets)'!H34/'為替換算(currency conversion)'!$B$3)</f>
        <v>40.27712319728532</v>
      </c>
      <c r="I34" s="275">
        <f>IF('BS(Balance Sheets)'!I34="-","-",'BS(Balance Sheets)'!I34/'為替換算(currency conversion)'!$B$3)</f>
        <v>39.81525120180978</v>
      </c>
    </row>
    <row r="35" spans="2:9" s="33" customFormat="1" ht="18" customHeight="1">
      <c r="B35" s="205"/>
      <c r="C35" s="206" t="s">
        <v>202</v>
      </c>
      <c r="D35" s="207" t="s">
        <v>1</v>
      </c>
      <c r="E35" s="208" t="s">
        <v>203</v>
      </c>
      <c r="F35" s="242">
        <f>IF('BS(Balance Sheets)'!F35="-","-",'BS(Balance Sheets)'!F35/'為替換算(currency conversion)'!$B$3)</f>
        <v>290.97935714958999</v>
      </c>
      <c r="G35" s="301">
        <f>IF('BS(Balance Sheets)'!G35="-","-",'BS(Balance Sheets)'!G35/'為替換算(currency conversion)'!$B$3)</f>
        <v>310.09520218682252</v>
      </c>
      <c r="H35" s="301">
        <f>IF('BS(Balance Sheets)'!H35="-","-",'BS(Balance Sheets)'!H35/'為替換算(currency conversion)'!$B$3)</f>
        <v>279.70591007635028</v>
      </c>
      <c r="I35" s="284">
        <f>IF('BS(Balance Sheets)'!I35="-","-",'BS(Balance Sheets)'!I35/'為替換算(currency conversion)'!$B$3)</f>
        <v>377.64162503534732</v>
      </c>
    </row>
    <row r="36" spans="2:9" s="33" customFormat="1" ht="18" customHeight="1">
      <c r="B36" s="192" t="s">
        <v>204</v>
      </c>
      <c r="C36" s="193"/>
      <c r="D36" s="194" t="s">
        <v>1</v>
      </c>
      <c r="E36" s="195" t="s">
        <v>205</v>
      </c>
      <c r="F36" s="238">
        <f>IF('BS(Balance Sheets)'!F36="-","-",'BS(Balance Sheets)'!F36/'為替換算(currency conversion)'!$B$3)</f>
        <v>6621.5383165237063</v>
      </c>
      <c r="G36" s="296">
        <f>IF('BS(Balance Sheets)'!G36="-","-",'BS(Balance Sheets)'!G36/'為替換算(currency conversion)'!$B$3)</f>
        <v>6526.4775190875671</v>
      </c>
      <c r="H36" s="296">
        <f>IF('BS(Balance Sheets)'!H36="-","-",'BS(Balance Sheets)'!H36/'為替換算(currency conversion)'!$B$3)</f>
        <v>7687.3880667357898</v>
      </c>
      <c r="I36" s="279">
        <f>IF('BS(Balance Sheets)'!I36="-","-",'BS(Balance Sheets)'!I36/'為替換算(currency conversion)'!$B$3)</f>
        <v>7975.1154679988686</v>
      </c>
    </row>
    <row r="37" spans="2:9" s="33" customFormat="1" ht="18" customHeight="1">
      <c r="B37" s="178"/>
      <c r="C37" s="182" t="s">
        <v>206</v>
      </c>
      <c r="D37" s="183" t="s">
        <v>1</v>
      </c>
      <c r="E37" s="184" t="s">
        <v>195</v>
      </c>
      <c r="F37" s="243">
        <f>IF('BS(Balance Sheets)'!F37="-","-",'BS(Balance Sheets)'!F37/'為替換算(currency conversion)'!$B$3)</f>
        <v>4419.4551795645202</v>
      </c>
      <c r="G37" s="302">
        <f>IF('BS(Balance Sheets)'!G37="-","-",'BS(Balance Sheets)'!G37/'為替換算(currency conversion)'!$B$3)</f>
        <v>4208.0968988594586</v>
      </c>
      <c r="H37" s="302">
        <f>IF('BS(Balance Sheets)'!H37="-","-",'BS(Balance Sheets)'!H37/'為替換算(currency conversion)'!$B$3)</f>
        <v>4155.5377509661603</v>
      </c>
      <c r="I37" s="285">
        <f>IF('BS(Balance Sheets)'!I37="-","-",'BS(Balance Sheets)'!I37/'為替換算(currency conversion)'!$B$3)</f>
        <v>4459.9302479027237</v>
      </c>
    </row>
    <row r="38" spans="2:9" s="33" customFormat="1" ht="18" customHeight="1">
      <c r="B38" s="178"/>
      <c r="C38" s="216" t="s">
        <v>376</v>
      </c>
      <c r="D38" s="217" t="s">
        <v>1</v>
      </c>
      <c r="E38" s="218" t="s">
        <v>378</v>
      </c>
      <c r="F38" s="359" t="str">
        <f>IF('BS(Balance Sheets)'!F38="-","-",'BS(Balance Sheets)'!F38/'為替換算(currency conversion)'!$B$3)</f>
        <v>-</v>
      </c>
      <c r="G38" s="294" t="str">
        <f>IF('BS(Balance Sheets)'!G38="-","-",'BS(Balance Sheets)'!G38/'為替換算(currency conversion)'!$B$3)</f>
        <v>-</v>
      </c>
      <c r="H38" s="294">
        <f>IF('BS(Balance Sheets)'!H38="-","-",'BS(Balance Sheets)'!H38/'為替換算(currency conversion)'!$B$3)</f>
        <v>1152.0312941841833</v>
      </c>
      <c r="I38" s="277">
        <f>IF('BS(Balance Sheets)'!I38="-","-",'BS(Balance Sheets)'!I38/'為替換算(currency conversion)'!$B$3)</f>
        <v>1111.0000942595909</v>
      </c>
    </row>
    <row r="39" spans="2:9" s="33" customFormat="1" ht="18" customHeight="1">
      <c r="B39" s="178"/>
      <c r="C39" s="185" t="s">
        <v>196</v>
      </c>
      <c r="D39" s="186" t="s">
        <v>1</v>
      </c>
      <c r="E39" s="187" t="s">
        <v>197</v>
      </c>
      <c r="F39" s="87">
        <f>IF('BS(Balance Sheets)'!F39="-","-",'BS(Balance Sheets)'!F39/'為替換算(currency conversion)'!$B$3)</f>
        <v>103.08228862286737</v>
      </c>
      <c r="G39" s="292">
        <f>IF('BS(Balance Sheets)'!G39="-","-",'BS(Balance Sheets)'!G39/'為替換算(currency conversion)'!$B$3)</f>
        <v>206.50391177302291</v>
      </c>
      <c r="H39" s="292">
        <f>IF('BS(Balance Sheets)'!H39="-","-",'BS(Balance Sheets)'!H39/'為替換算(currency conversion)'!$B$3)</f>
        <v>114.57253275520785</v>
      </c>
      <c r="I39" s="275">
        <f>IF('BS(Balance Sheets)'!I39="-","-",'BS(Balance Sheets)'!I39/'為替換算(currency conversion)'!$B$3)</f>
        <v>128.48524837402206</v>
      </c>
    </row>
    <row r="40" spans="2:9" s="33" customFormat="1" ht="18" customHeight="1">
      <c r="B40" s="178"/>
      <c r="C40" s="185" t="s">
        <v>207</v>
      </c>
      <c r="D40" s="186" t="s">
        <v>1</v>
      </c>
      <c r="E40" s="209" t="s">
        <v>208</v>
      </c>
      <c r="F40" s="87">
        <f>IF('BS(Balance Sheets)'!F40="-","-",'BS(Balance Sheets)'!F40/'為替換算(currency conversion)'!$B$3)</f>
        <v>1883.7684984447167</v>
      </c>
      <c r="G40" s="292">
        <f>IF('BS(Balance Sheets)'!G40="-","-",'BS(Balance Sheets)'!G40/'為替換算(currency conversion)'!$B$3)</f>
        <v>1908.6718823640306</v>
      </c>
      <c r="H40" s="292">
        <f>IF('BS(Balance Sheets)'!H40="-","-",'BS(Balance Sheets)'!H40/'為替換算(currency conversion)'!$B$3)</f>
        <v>1959.2233009708737</v>
      </c>
      <c r="I40" s="275">
        <f>IF('BS(Balance Sheets)'!I40="-","-",'BS(Balance Sheets)'!I40/'為替換算(currency conversion)'!$B$3)</f>
        <v>1907.0883212366857</v>
      </c>
    </row>
    <row r="41" spans="2:9" s="33" customFormat="1" ht="18" customHeight="1">
      <c r="B41" s="178"/>
      <c r="C41" s="185" t="s">
        <v>209</v>
      </c>
      <c r="D41" s="186" t="s">
        <v>1</v>
      </c>
      <c r="E41" s="187" t="s">
        <v>201</v>
      </c>
      <c r="F41" s="87">
        <f>IF('BS(Balance Sheets)'!F41="-","-",'BS(Balance Sheets)'!F41/'為替換算(currency conversion)'!$B$3)</f>
        <v>30.238476765010837</v>
      </c>
      <c r="G41" s="292">
        <f>IF('BS(Balance Sheets)'!G41="-","-",'BS(Balance Sheets)'!G41/'為替換算(currency conversion)'!$B$3)</f>
        <v>33.575266283344327</v>
      </c>
      <c r="H41" s="292">
        <f>IF('BS(Balance Sheets)'!H41="-","-",'BS(Balance Sheets)'!H41/'為替換算(currency conversion)'!$B$3)</f>
        <v>38.938637006315389</v>
      </c>
      <c r="I41" s="275">
        <f>IF('BS(Balance Sheets)'!I41="-","-",'BS(Balance Sheets)'!I41/'為替換算(currency conversion)'!$B$3)</f>
        <v>40.229993401828636</v>
      </c>
    </row>
    <row r="42" spans="2:9" s="33" customFormat="1" ht="18" customHeight="1">
      <c r="B42" s="178"/>
      <c r="C42" s="185" t="s">
        <v>210</v>
      </c>
      <c r="D42" s="186" t="s">
        <v>1</v>
      </c>
      <c r="E42" s="187" t="s">
        <v>211</v>
      </c>
      <c r="F42" s="87">
        <f>IF('BS(Balance Sheets)'!F42="-","-",'BS(Balance Sheets)'!F42/'為替換算(currency conversion)'!$B$3)</f>
        <v>72.674144594212464</v>
      </c>
      <c r="G42" s="292">
        <f>IF('BS(Balance Sheets)'!G42="-","-",'BS(Balance Sheets)'!G42/'為替換算(currency conversion)'!$B$3)</f>
        <v>52.144405693279289</v>
      </c>
      <c r="H42" s="292">
        <f>IF('BS(Balance Sheets)'!H42="-","-",'BS(Balance Sheets)'!H42/'為替換算(currency conversion)'!$B$3)</f>
        <v>177.84899613535677</v>
      </c>
      <c r="I42" s="275">
        <f>IF('BS(Balance Sheets)'!I42="-","-",'BS(Balance Sheets)'!I42/'為替換算(currency conversion)'!$B$3)</f>
        <v>154.26524648883023</v>
      </c>
    </row>
    <row r="43" spans="2:9" s="33" customFormat="1" ht="18" customHeight="1">
      <c r="B43" s="210"/>
      <c r="C43" s="189" t="s">
        <v>212</v>
      </c>
      <c r="D43" s="190" t="s">
        <v>1</v>
      </c>
      <c r="E43" s="191" t="s">
        <v>213</v>
      </c>
      <c r="F43" s="87">
        <f>IF('BS(Balance Sheets)'!F43="-","-",'BS(Balance Sheets)'!F43/'為替換算(currency conversion)'!$B$3)</f>
        <v>112.31972853237816</v>
      </c>
      <c r="G43" s="292">
        <f>IF('BS(Balance Sheets)'!G43="-","-",'BS(Balance Sheets)'!G43/'為替換算(currency conversion)'!$B$3)</f>
        <v>117.47572815533981</v>
      </c>
      <c r="H43" s="292">
        <f>IF('BS(Balance Sheets)'!H43="-","-",'BS(Balance Sheets)'!H43/'為替換算(currency conversion)'!$B$3)</f>
        <v>89.226128758601192</v>
      </c>
      <c r="I43" s="275">
        <f>IF('BS(Balance Sheets)'!I43="-","-",'BS(Balance Sheets)'!I43/'為替換算(currency conversion)'!$B$3)</f>
        <v>174.11631633518709</v>
      </c>
    </row>
    <row r="44" spans="2:9" s="33" customFormat="1" ht="18" customHeight="1" thickBot="1">
      <c r="B44" s="192" t="s">
        <v>214</v>
      </c>
      <c r="C44" s="193"/>
      <c r="D44" s="194" t="s">
        <v>1</v>
      </c>
      <c r="E44" s="195" t="s">
        <v>215</v>
      </c>
      <c r="F44" s="87">
        <f>IF('BS(Balance Sheets)'!F44="-","-",'BS(Balance Sheets)'!F44/'為替換算(currency conversion)'!$B$3)</f>
        <v>13287.73682722217</v>
      </c>
      <c r="G44" s="292">
        <f>IF('BS(Balance Sheets)'!G44="-","-",'BS(Balance Sheets)'!G44/'為替換算(currency conversion)'!$B$3)</f>
        <v>14226.157036478462</v>
      </c>
      <c r="H44" s="292">
        <f>IF('BS(Balance Sheets)'!H44="-","-",'BS(Balance Sheets)'!H44/'為替換算(currency conversion)'!$B$3)</f>
        <v>16010.868130832312</v>
      </c>
      <c r="I44" s="275">
        <f>IF('BS(Balance Sheets)'!I44="-","-",'BS(Balance Sheets)'!I44/'為替換算(currency conversion)'!$B$3)</f>
        <v>16688.358940522197</v>
      </c>
    </row>
    <row r="45" spans="2:9" s="33" customFormat="1" ht="18" customHeight="1">
      <c r="B45" s="211" t="s">
        <v>216</v>
      </c>
      <c r="C45" s="175"/>
      <c r="D45" s="176" t="s">
        <v>1</v>
      </c>
      <c r="E45" s="212" t="s">
        <v>217</v>
      </c>
      <c r="F45" s="92"/>
      <c r="G45" s="297"/>
      <c r="H45" s="297"/>
      <c r="I45" s="280"/>
    </row>
    <row r="46" spans="2:9" s="33" customFormat="1" ht="18" customHeight="1">
      <c r="B46" s="192" t="s">
        <v>218</v>
      </c>
      <c r="C46" s="213"/>
      <c r="D46" s="214" t="s">
        <v>1</v>
      </c>
      <c r="E46" s="215" t="s">
        <v>219</v>
      </c>
      <c r="F46" s="241">
        <f>IF('BS(Balance Sheets)'!F46="-","-",'BS(Balance Sheets)'!F46/'為替換算(currency conversion)'!$B$3)</f>
        <v>7787.5294561221599</v>
      </c>
      <c r="G46" s="293">
        <f>IF('BS(Balance Sheets)'!G46="-","-",'BS(Balance Sheets)'!G46/'為替換算(currency conversion)'!$B$3)</f>
        <v>8725.2992742011502</v>
      </c>
      <c r="H46" s="293">
        <f>IF('BS(Balance Sheets)'!H46="-","-",'BS(Balance Sheets)'!H46/'為替換算(currency conversion)'!$B$3)</f>
        <v>8857.413516825336</v>
      </c>
      <c r="I46" s="276">
        <f>IF('BS(Balance Sheets)'!I46="-","-",'BS(Balance Sheets)'!I46/'為替換算(currency conversion)'!$B$3)</f>
        <v>10113.102083136959</v>
      </c>
    </row>
    <row r="47" spans="2:9" s="33" customFormat="1" ht="18" customHeight="1">
      <c r="B47" s="178"/>
      <c r="C47" s="216" t="s">
        <v>82</v>
      </c>
      <c r="D47" s="217" t="s">
        <v>1</v>
      </c>
      <c r="E47" s="218" t="s">
        <v>220</v>
      </c>
      <c r="F47" s="96">
        <f>IF('BS(Balance Sheets)'!F47="-","-",'BS(Balance Sheets)'!F47/'為替換算(currency conversion)'!$B$3)</f>
        <v>1343.3876896974266</v>
      </c>
      <c r="G47" s="294">
        <f>IF('BS(Balance Sheets)'!G47="-","-",'BS(Balance Sheets)'!G47/'為替換算(currency conversion)'!$B$3)</f>
        <v>1343.3876896974266</v>
      </c>
      <c r="H47" s="294">
        <f>IF('BS(Balance Sheets)'!H47="-","-",'BS(Balance Sheets)'!H47/'為替換算(currency conversion)'!$B$3)</f>
        <v>1343.3876896974266</v>
      </c>
      <c r="I47" s="277">
        <f>IF('BS(Balance Sheets)'!I47="-","-",'BS(Balance Sheets)'!I47/'為替換算(currency conversion)'!$B$3)</f>
        <v>1343.3876896974266</v>
      </c>
    </row>
    <row r="48" spans="2:9" s="33" customFormat="1" ht="18" customHeight="1">
      <c r="B48" s="178"/>
      <c r="C48" s="185" t="s">
        <v>81</v>
      </c>
      <c r="D48" s="186" t="s">
        <v>1</v>
      </c>
      <c r="E48" s="187" t="s">
        <v>221</v>
      </c>
      <c r="F48" s="87">
        <f>IF('BS(Balance Sheets)'!F48="-","-",'BS(Balance Sheets)'!F48/'為替換算(currency conversion)'!$B$3)</f>
        <v>1095.2304646997832</v>
      </c>
      <c r="G48" s="292">
        <f>IF('BS(Balance Sheets)'!G48="-","-",'BS(Balance Sheets)'!G48/'為替換算(currency conversion)'!$B$3)</f>
        <v>1090.9605052314073</v>
      </c>
      <c r="H48" s="292">
        <f>IF('BS(Balance Sheets)'!H48="-","-",'BS(Balance Sheets)'!H48/'為替換算(currency conversion)'!$B$3)</f>
        <v>1051.8993307569044</v>
      </c>
      <c r="I48" s="275">
        <f>IF('BS(Balance Sheets)'!I48="-","-",'BS(Balance Sheets)'!I48/'為替換算(currency conversion)'!$B$3)</f>
        <v>999.03855217268358</v>
      </c>
    </row>
    <row r="49" spans="1:12" s="33" customFormat="1" ht="18" customHeight="1">
      <c r="B49" s="178"/>
      <c r="C49" s="206" t="s">
        <v>80</v>
      </c>
      <c r="D49" s="186" t="s">
        <v>1</v>
      </c>
      <c r="E49" s="208" t="s">
        <v>222</v>
      </c>
      <c r="F49" s="87">
        <f>IF('BS(Balance Sheets)'!F49="-","-",'BS(Balance Sheets)'!F49/'為替換算(currency conversion)'!$B$3)</f>
        <v>4982.5714016401171</v>
      </c>
      <c r="G49" s="292">
        <f>IF('BS(Balance Sheets)'!G49="-","-",'BS(Balance Sheets)'!G49/'為替換算(currency conversion)'!$B$3)</f>
        <v>5685.4651710811577</v>
      </c>
      <c r="H49" s="292">
        <f>IF('BS(Balance Sheets)'!H49="-","-",'BS(Balance Sheets)'!H49/'為替換算(currency conversion)'!$B$3)</f>
        <v>6217.0138561598642</v>
      </c>
      <c r="I49" s="275">
        <f>IF('BS(Balance Sheets)'!I49="-","-",'BS(Balance Sheets)'!I49/'為替換算(currency conversion)'!$B$3)</f>
        <v>6801.4421717409741</v>
      </c>
    </row>
    <row r="50" spans="1:12" s="33" customFormat="1" ht="18" customHeight="1">
      <c r="B50" s="178"/>
      <c r="C50" s="206" t="s">
        <v>223</v>
      </c>
      <c r="D50" s="207" t="s">
        <v>1</v>
      </c>
      <c r="E50" s="208" t="s">
        <v>224</v>
      </c>
      <c r="F50" s="354" t="s">
        <v>359</v>
      </c>
      <c r="G50" s="355" t="s">
        <v>359</v>
      </c>
      <c r="H50" s="355" t="s">
        <v>359</v>
      </c>
      <c r="I50" s="275" t="s">
        <v>393</v>
      </c>
    </row>
    <row r="51" spans="1:12" s="33" customFormat="1" ht="18" customHeight="1">
      <c r="B51" s="210"/>
      <c r="C51" s="189" t="s">
        <v>225</v>
      </c>
      <c r="D51" s="190" t="s">
        <v>1</v>
      </c>
      <c r="E51" s="191" t="s">
        <v>226</v>
      </c>
      <c r="F51" s="242">
        <f>IF('BS(Balance Sheets)'!F51="-","-",'BS(Balance Sheets)'!F51/'為替換算(currency conversion)'!$B$3)</f>
        <v>366.33990008483363</v>
      </c>
      <c r="G51" s="301">
        <f>IF('BS(Balance Sheets)'!G51="-","-",'BS(Balance Sheets)'!G51/'為替換算(currency conversion)'!$B$3)</f>
        <v>605.48590819115839</v>
      </c>
      <c r="H51" s="301">
        <f>IF('BS(Balance Sheets)'!H51="-","-",'BS(Balance Sheets)'!H51/'為替換算(currency conversion)'!$B$3)</f>
        <v>245.12206617023281</v>
      </c>
      <c r="I51" s="284">
        <f>IF('BS(Balance Sheets)'!I51="-","-",'BS(Balance Sheets)'!I51/'為替換算(currency conversion)'!$B$3)</f>
        <v>969.24309548496558</v>
      </c>
    </row>
    <row r="52" spans="1:12" s="33" customFormat="1" ht="18" customHeight="1">
      <c r="B52" s="178" t="s">
        <v>227</v>
      </c>
      <c r="C52" s="219"/>
      <c r="D52" s="194" t="s">
        <v>1</v>
      </c>
      <c r="E52" s="195" t="s">
        <v>228</v>
      </c>
      <c r="F52" s="241">
        <f>IF('BS(Balance Sheets)'!F52="-","-",'BS(Balance Sheets)'!F52/'為替換算(currency conversion)'!$B$3)</f>
        <v>323.56489772834385</v>
      </c>
      <c r="G52" s="293">
        <f>IF('BS(Balance Sheets)'!G52="-","-",'BS(Balance Sheets)'!G52/'為替換算(currency conversion)'!$B$3)</f>
        <v>387.81223489490054</v>
      </c>
      <c r="H52" s="293">
        <f>IF('BS(Balance Sheets)'!H52="-","-",'BS(Balance Sheets)'!H52/'為替換算(currency conversion)'!$B$3)</f>
        <v>449.91987934772362</v>
      </c>
      <c r="I52" s="276">
        <f>IF('BS(Balance Sheets)'!I52="-","-",'BS(Balance Sheets)'!I52/'為替換算(currency conversion)'!$B$3)</f>
        <v>505.68385333207652</v>
      </c>
    </row>
    <row r="53" spans="1:12" s="94" customFormat="1" ht="18" customHeight="1" thickBot="1">
      <c r="A53" s="33"/>
      <c r="B53" s="199" t="s">
        <v>229</v>
      </c>
      <c r="C53" s="200"/>
      <c r="D53" s="201" t="s">
        <v>1</v>
      </c>
      <c r="E53" s="202" t="s">
        <v>230</v>
      </c>
      <c r="F53" s="238">
        <f>IF('BS(Balance Sheets)'!F53="-","-",'BS(Balance Sheets)'!F53/'為替換算(currency conversion)'!$B$3)</f>
        <v>8111.0943538505044</v>
      </c>
      <c r="G53" s="303">
        <f>IF('BS(Balance Sheets)'!G53="-","-",'BS(Balance Sheets)'!G53/'為替換算(currency conversion)'!$B$3)</f>
        <v>9113.1020831369588</v>
      </c>
      <c r="H53" s="303">
        <f>IF('BS(Balance Sheets)'!H53="-","-",'BS(Balance Sheets)'!H53/'為替換算(currency conversion)'!$B$3)</f>
        <v>9307.3333961730605</v>
      </c>
      <c r="I53" s="286">
        <f>IF('BS(Balance Sheets)'!I53="-","-",'BS(Balance Sheets)'!I53/'為替換算(currency conversion)'!$B$3)</f>
        <v>10618.795362428127</v>
      </c>
      <c r="J53" s="33"/>
      <c r="K53" s="33"/>
      <c r="L53" s="33"/>
    </row>
    <row r="54" spans="1:12" s="94" customFormat="1" ht="18" customHeight="1" thickBot="1">
      <c r="A54" s="33"/>
      <c r="B54" s="220" t="s">
        <v>231</v>
      </c>
      <c r="C54" s="221"/>
      <c r="D54" s="222" t="s">
        <v>1</v>
      </c>
      <c r="E54" s="223" t="s">
        <v>232</v>
      </c>
      <c r="F54" s="236">
        <f>IF('BS(Balance Sheets)'!F54="-","-",'BS(Balance Sheets)'!F54/'為替換算(currency conversion)'!$B$3)</f>
        <v>21398.840607031765</v>
      </c>
      <c r="G54" s="304">
        <f>IF('BS(Balance Sheets)'!G54="-","-",'BS(Balance Sheets)'!G54/'為替換算(currency conversion)'!$B$3)</f>
        <v>23339.259119615421</v>
      </c>
      <c r="H54" s="304">
        <f>IF('BS(Balance Sheets)'!H54="-","-",'BS(Balance Sheets)'!H54/'為替換算(currency conversion)'!$B$3)</f>
        <v>25318.201527005371</v>
      </c>
      <c r="I54" s="287">
        <f>IF('BS(Balance Sheets)'!I54="-","-",'BS(Balance Sheets)'!I54/'為替換算(currency conversion)'!$B$3)</f>
        <v>27307.144876991231</v>
      </c>
      <c r="J54" s="33"/>
      <c r="K54" s="33"/>
      <c r="L54" s="33"/>
    </row>
    <row r="55" spans="1:12" s="33" customFormat="1">
      <c r="C55" s="74"/>
    </row>
    <row r="56" spans="1:12" s="33" customFormat="1">
      <c r="C56" s="74"/>
    </row>
  </sheetData>
  <mergeCells count="1">
    <mergeCell ref="B6:C6"/>
  </mergeCells>
  <phoneticPr fontId="10"/>
  <printOptions horizontalCentered="1"/>
  <pageMargins left="0.39370078740157483" right="0.39370078740157483" top="0.39370078740157483" bottom="0.39370078740157483" header="0.19685039370078741" footer="0.19685039370078741"/>
  <pageSetup paperSize="9" scale="60" firstPageNumber="4" orientation="landscape" r:id="rId1"/>
  <headerFooter alignWithMargins="0">
    <oddFooter>&amp;LNTT DATA CORPORATION</oddFooter>
  </headerFooter>
  <rowBreaks count="1" manualBreakCount="1">
    <brk id="4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主要財務データの推移(Highlights)</vt:lpstr>
      <vt:lpstr>セグメント(Segment) </vt:lpstr>
      <vt:lpstr>BS(Balance Sheets)</vt:lpstr>
      <vt:lpstr>PL(Statements of Operations</vt:lpstr>
      <vt:lpstr>CF(Statements of Cash Flows)</vt:lpstr>
      <vt:lpstr>為替換算(currency conversion)</vt:lpstr>
      <vt:lpstr>主要財務データの推移(Highlights)_Conv</vt:lpstr>
      <vt:lpstr>セグメント(Segment)_Conv</vt:lpstr>
      <vt:lpstr>BS(Balance Sheets) _Conv</vt:lpstr>
      <vt:lpstr>PL(Statements of Operations_Con</vt:lpstr>
      <vt:lpstr>CF(Statements of Cash Flows_Con</vt:lpstr>
      <vt:lpstr>免責事項(Disclaimer)</vt:lpstr>
      <vt:lpstr>'BS(Balance Sheets)'!Print_Area</vt:lpstr>
      <vt:lpstr>'BS(Balance Sheets) _Conv'!Print_Area</vt:lpstr>
      <vt:lpstr>'CF(Statements of Cash Flows)'!Print_Area</vt:lpstr>
      <vt:lpstr>'CF(Statements of Cash Flows_Con'!Print_Area</vt:lpstr>
      <vt:lpstr>'PL(Statements of Operations'!Print_Area</vt:lpstr>
      <vt:lpstr>'PL(Statements of Operations_Con'!Print_Area</vt:lpstr>
      <vt:lpstr>'セグメント(Segment) '!Print_Area</vt:lpstr>
      <vt:lpstr>'セグメント(Segment)_Conv'!Print_Area</vt:lpstr>
      <vt:lpstr>'為替換算(currency conversion)'!Print_Area</vt:lpstr>
      <vt:lpstr>'主要財務データの推移(Highlights)'!Print_Area</vt:lpstr>
      <vt:lpstr>'主要財務データの推移(Highlights)_Conv'!Print_Area</vt:lpstr>
      <vt:lpstr>'免責事項(Disclaimer)'!Print_Area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2018-05-14T07:32:17Z</dcterms:created>
  <dcterms:modified xsi:type="dcterms:W3CDTF">2021-05-11T02:17:34Z</dcterms:modified>
</cp:coreProperties>
</file>